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bc\Downloads\"/>
    </mc:Choice>
  </mc:AlternateContent>
  <xr:revisionPtr revIDLastSave="0" documentId="13_ncr:1_{37163D1A-39E9-4FC7-98EA-54EEA68FAF5B}" xr6:coauthVersionLast="47" xr6:coauthVersionMax="47" xr10:uidLastSave="{00000000-0000-0000-0000-000000000000}"/>
  <bookViews>
    <workbookView xWindow="-120" yWindow="-120" windowWidth="20730" windowHeight="11160" activeTab="4" xr2:uid="{00000000-000D-0000-FFFF-FFFF00000000}"/>
  </bookViews>
  <sheets>
    <sheet name="Instructions" sheetId="1" r:id="rId1"/>
    <sheet name="Dashboard" sheetId="2" r:id="rId2"/>
    <sheet name="Daily Activities" sheetId="3" r:id="rId3"/>
    <sheet name="Expenses" sheetId="4" r:id="rId4"/>
    <sheet name="Collections" sheetId="5" r:id="rId5"/>
    <sheet name="Reports" sheetId="6" r:id="rId6"/>
    <sheet name="Setting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7" l="1"/>
  <c r="F5" i="7"/>
  <c r="E5" i="7"/>
  <c r="D5" i="7"/>
  <c r="C5" i="7"/>
  <c r="B5" i="7"/>
  <c r="A5" i="7"/>
  <c r="G5" i="6"/>
  <c r="F5" i="6"/>
  <c r="E5" i="6"/>
  <c r="D5" i="6"/>
  <c r="C5" i="6"/>
  <c r="B5" i="6"/>
  <c r="A5" i="6"/>
  <c r="G5" i="5"/>
  <c r="F5" i="5"/>
  <c r="E5" i="5"/>
  <c r="D5" i="5"/>
  <c r="C5" i="5"/>
  <c r="B5" i="5"/>
  <c r="A5" i="5"/>
  <c r="G5" i="4"/>
  <c r="F5" i="4"/>
  <c r="E5" i="4"/>
  <c r="D5" i="4"/>
  <c r="C5" i="4"/>
  <c r="B5" i="4"/>
  <c r="A5" i="4"/>
  <c r="G5" i="3"/>
  <c r="F5" i="3"/>
  <c r="E5" i="3"/>
  <c r="D5" i="3"/>
  <c r="C5" i="3"/>
  <c r="B5" i="3"/>
  <c r="A5" i="3"/>
  <c r="G5" i="2"/>
  <c r="F5" i="2"/>
  <c r="E5" i="2"/>
  <c r="D5" i="2"/>
  <c r="C5" i="2"/>
  <c r="B5" i="2"/>
  <c r="A5" i="2"/>
  <c r="G5" i="1"/>
  <c r="F5" i="1"/>
  <c r="E5" i="1"/>
  <c r="D5" i="1"/>
  <c r="C5" i="1"/>
  <c r="B5" i="1"/>
  <c r="A5" i="1"/>
  <c r="H19" i="6"/>
  <c r="G19" i="6"/>
  <c r="F19" i="6"/>
  <c r="E19" i="6"/>
  <c r="H18" i="6"/>
  <c r="G18" i="6"/>
  <c r="F18" i="6"/>
  <c r="E18" i="6"/>
  <c r="H17" i="6"/>
  <c r="G17" i="6"/>
  <c r="F17" i="6"/>
  <c r="E17" i="6"/>
  <c r="H16" i="6"/>
  <c r="G16" i="6"/>
  <c r="F16" i="6"/>
  <c r="E16" i="6"/>
  <c r="H15" i="6"/>
  <c r="G15" i="6"/>
  <c r="F15" i="6"/>
  <c r="E15" i="6"/>
  <c r="H14" i="6"/>
  <c r="G14" i="6"/>
  <c r="F14" i="6"/>
  <c r="E14" i="6"/>
  <c r="H13" i="6"/>
  <c r="G13" i="6"/>
  <c r="F13" i="6"/>
  <c r="E13" i="6"/>
  <c r="B13" i="6"/>
  <c r="H12" i="6"/>
  <c r="G12" i="6"/>
  <c r="F12" i="6"/>
  <c r="E12" i="6"/>
  <c r="H11" i="6"/>
  <c r="G11" i="6"/>
  <c r="F11" i="6"/>
  <c r="E11" i="6"/>
  <c r="B11" i="6"/>
  <c r="H10" i="6"/>
  <c r="G10" i="6"/>
  <c r="F10" i="6"/>
  <c r="E10" i="6"/>
  <c r="B10" i="6"/>
  <c r="B12" i="6" s="1"/>
  <c r="B14" i="6" s="1"/>
  <c r="H9" i="6"/>
  <c r="G9" i="6"/>
  <c r="F9" i="6"/>
  <c r="E9" i="6"/>
  <c r="B9" i="6"/>
  <c r="H8" i="6"/>
  <c r="G8" i="6"/>
  <c r="F8" i="6"/>
  <c r="E8" i="6"/>
  <c r="B8" i="6"/>
  <c r="H507" i="5"/>
  <c r="H506" i="5"/>
  <c r="H505" i="5"/>
  <c r="H504" i="5"/>
  <c r="H503" i="5"/>
  <c r="H502" i="5"/>
  <c r="H501" i="5"/>
  <c r="H500" i="5"/>
  <c r="H499" i="5"/>
  <c r="H498" i="5"/>
  <c r="H497" i="5"/>
  <c r="H496" i="5"/>
  <c r="H495" i="5"/>
  <c r="H494" i="5"/>
  <c r="H493" i="5"/>
  <c r="H492" i="5"/>
  <c r="H491" i="5"/>
  <c r="H490" i="5"/>
  <c r="H489" i="5"/>
  <c r="H488" i="5"/>
  <c r="H487" i="5"/>
  <c r="H486" i="5"/>
  <c r="H485" i="5"/>
  <c r="H484" i="5"/>
  <c r="H483" i="5"/>
  <c r="H482" i="5"/>
  <c r="H481" i="5"/>
  <c r="H480" i="5"/>
  <c r="H479" i="5"/>
  <c r="H478" i="5"/>
  <c r="H477" i="5"/>
  <c r="H476" i="5"/>
  <c r="H475" i="5"/>
  <c r="H474" i="5"/>
  <c r="H473" i="5"/>
  <c r="H472" i="5"/>
  <c r="H471" i="5"/>
  <c r="H470" i="5"/>
  <c r="H469" i="5"/>
  <c r="H468" i="5"/>
  <c r="H467" i="5"/>
  <c r="H466" i="5"/>
  <c r="H465" i="5"/>
  <c r="H464" i="5"/>
  <c r="H463" i="5"/>
  <c r="H462" i="5"/>
  <c r="H461" i="5"/>
  <c r="H460" i="5"/>
  <c r="H459" i="5"/>
  <c r="H458" i="5"/>
  <c r="H457" i="5"/>
  <c r="H456" i="5"/>
  <c r="H455" i="5"/>
  <c r="H454" i="5"/>
  <c r="H453" i="5"/>
  <c r="H452" i="5"/>
  <c r="H451" i="5"/>
  <c r="H450" i="5"/>
  <c r="H449" i="5"/>
  <c r="H448" i="5"/>
  <c r="H447" i="5"/>
  <c r="H446" i="5"/>
  <c r="H445" i="5"/>
  <c r="H444" i="5"/>
  <c r="H443" i="5"/>
  <c r="H442" i="5"/>
  <c r="H441" i="5"/>
  <c r="H440" i="5"/>
  <c r="H439" i="5"/>
  <c r="H438" i="5"/>
  <c r="H437" i="5"/>
  <c r="H436" i="5"/>
  <c r="H435" i="5"/>
  <c r="H434" i="5"/>
  <c r="H433" i="5"/>
  <c r="H432" i="5"/>
  <c r="H431" i="5"/>
  <c r="H430" i="5"/>
  <c r="H429" i="5"/>
  <c r="H428" i="5"/>
  <c r="H427" i="5"/>
  <c r="H426" i="5"/>
  <c r="H425" i="5"/>
  <c r="H424" i="5"/>
  <c r="H423" i="5"/>
  <c r="H422" i="5"/>
  <c r="H421" i="5"/>
  <c r="H420" i="5"/>
  <c r="H419" i="5"/>
  <c r="H418" i="5"/>
  <c r="H417" i="5"/>
  <c r="H416" i="5"/>
  <c r="H415" i="5"/>
  <c r="H414" i="5"/>
  <c r="H413" i="5"/>
  <c r="H412" i="5"/>
  <c r="H411" i="5"/>
  <c r="H410" i="5"/>
  <c r="H409" i="5"/>
  <c r="H408" i="5"/>
  <c r="H407" i="5"/>
  <c r="H406" i="5"/>
  <c r="H405" i="5"/>
  <c r="H404" i="5"/>
  <c r="H403" i="5"/>
  <c r="H402" i="5"/>
  <c r="H401" i="5"/>
  <c r="H400" i="5"/>
  <c r="H399" i="5"/>
  <c r="H398" i="5"/>
  <c r="H397" i="5"/>
  <c r="H396" i="5"/>
  <c r="H395" i="5"/>
  <c r="H394" i="5"/>
  <c r="H393" i="5"/>
  <c r="H392" i="5"/>
  <c r="H391" i="5"/>
  <c r="H390" i="5"/>
  <c r="H389" i="5"/>
  <c r="H388" i="5"/>
  <c r="H387" i="5"/>
  <c r="H386" i="5"/>
  <c r="H385" i="5"/>
  <c r="H384" i="5"/>
  <c r="H383" i="5"/>
  <c r="H382" i="5"/>
  <c r="H381" i="5"/>
  <c r="H380" i="5"/>
  <c r="H379" i="5"/>
  <c r="H378" i="5"/>
  <c r="H377" i="5"/>
  <c r="H376" i="5"/>
  <c r="H375" i="5"/>
  <c r="H374" i="5"/>
  <c r="H373" i="5"/>
  <c r="H372" i="5"/>
  <c r="H371" i="5"/>
  <c r="H370" i="5"/>
  <c r="H369" i="5"/>
  <c r="H368" i="5"/>
  <c r="H367" i="5"/>
  <c r="H366" i="5"/>
  <c r="H365" i="5"/>
  <c r="H364" i="5"/>
  <c r="H363" i="5"/>
  <c r="H362" i="5"/>
  <c r="H361" i="5"/>
  <c r="H360" i="5"/>
  <c r="H359" i="5"/>
  <c r="H358" i="5"/>
  <c r="H357" i="5"/>
  <c r="H356" i="5"/>
  <c r="H355" i="5"/>
  <c r="H354" i="5"/>
  <c r="H353" i="5"/>
  <c r="H352" i="5"/>
  <c r="H351" i="5"/>
  <c r="H350" i="5"/>
  <c r="H349" i="5"/>
  <c r="H348" i="5"/>
  <c r="H347" i="5"/>
  <c r="H346" i="5"/>
  <c r="H345" i="5"/>
  <c r="H344" i="5"/>
  <c r="H343" i="5"/>
  <c r="H342" i="5"/>
  <c r="H341" i="5"/>
  <c r="H340" i="5"/>
  <c r="H339" i="5"/>
  <c r="H338" i="5"/>
  <c r="H337" i="5"/>
  <c r="H336" i="5"/>
  <c r="H335" i="5"/>
  <c r="H334" i="5"/>
  <c r="H333" i="5"/>
  <c r="H332" i="5"/>
  <c r="H331" i="5"/>
  <c r="H330" i="5"/>
  <c r="H329" i="5"/>
  <c r="H328" i="5"/>
  <c r="H327" i="5"/>
  <c r="H326" i="5"/>
  <c r="H325" i="5"/>
  <c r="H324" i="5"/>
  <c r="H323" i="5"/>
  <c r="H322" i="5"/>
  <c r="H321" i="5"/>
  <c r="H320" i="5"/>
  <c r="H319" i="5"/>
  <c r="H318" i="5"/>
  <c r="H317" i="5"/>
  <c r="H316" i="5"/>
  <c r="H315" i="5"/>
  <c r="H314" i="5"/>
  <c r="H313" i="5"/>
  <c r="H312" i="5"/>
  <c r="H311" i="5"/>
  <c r="H310" i="5"/>
  <c r="H309" i="5"/>
  <c r="H308" i="5"/>
  <c r="H307" i="5"/>
  <c r="H306" i="5"/>
  <c r="H305" i="5"/>
  <c r="H304" i="5"/>
  <c r="H303" i="5"/>
  <c r="H302" i="5"/>
  <c r="H301" i="5"/>
  <c r="H300" i="5"/>
  <c r="H299" i="5"/>
  <c r="H298" i="5"/>
  <c r="H297" i="5"/>
  <c r="H296" i="5"/>
  <c r="H295" i="5"/>
  <c r="H294" i="5"/>
  <c r="H293" i="5"/>
  <c r="H292" i="5"/>
  <c r="H291" i="5"/>
  <c r="H290" i="5"/>
  <c r="H289" i="5"/>
  <c r="H288" i="5"/>
  <c r="H287" i="5"/>
  <c r="H286" i="5"/>
  <c r="H285" i="5"/>
  <c r="H284" i="5"/>
  <c r="H283" i="5"/>
  <c r="H282" i="5"/>
  <c r="H281" i="5"/>
  <c r="H280" i="5"/>
  <c r="H279" i="5"/>
  <c r="H278" i="5"/>
  <c r="H277" i="5"/>
  <c r="H276" i="5"/>
  <c r="H275" i="5"/>
  <c r="H274" i="5"/>
  <c r="H273" i="5"/>
  <c r="H272" i="5"/>
  <c r="H271" i="5"/>
  <c r="H270" i="5"/>
  <c r="H269" i="5"/>
  <c r="H268" i="5"/>
  <c r="H267" i="5"/>
  <c r="H266" i="5"/>
  <c r="H265" i="5"/>
  <c r="H264" i="5"/>
  <c r="H263" i="5"/>
  <c r="H262" i="5"/>
  <c r="H261" i="5"/>
  <c r="H260" i="5"/>
  <c r="H259" i="5"/>
  <c r="H258" i="5"/>
  <c r="H257" i="5"/>
  <c r="H256" i="5"/>
  <c r="H255" i="5"/>
  <c r="H254" i="5"/>
  <c r="H253" i="5"/>
  <c r="H252" i="5"/>
  <c r="H251" i="5"/>
  <c r="H250" i="5"/>
  <c r="H249" i="5"/>
  <c r="H248" i="5"/>
  <c r="H247" i="5"/>
  <c r="H246" i="5"/>
  <c r="H245" i="5"/>
  <c r="H244" i="5"/>
  <c r="H243" i="5"/>
  <c r="H242" i="5"/>
  <c r="H241" i="5"/>
  <c r="H240" i="5"/>
  <c r="H239" i="5"/>
  <c r="H238" i="5"/>
  <c r="H237" i="5"/>
  <c r="H236" i="5"/>
  <c r="H235" i="5"/>
  <c r="H234" i="5"/>
  <c r="H233" i="5"/>
  <c r="H232" i="5"/>
  <c r="H231" i="5"/>
  <c r="H230" i="5"/>
  <c r="H229" i="5"/>
  <c r="H228" i="5"/>
  <c r="H227" i="5"/>
  <c r="H226" i="5"/>
  <c r="H225" i="5"/>
  <c r="H224" i="5"/>
  <c r="H223" i="5"/>
  <c r="H222" i="5"/>
  <c r="H221" i="5"/>
  <c r="H220" i="5"/>
  <c r="H219" i="5"/>
  <c r="H218" i="5"/>
  <c r="H217" i="5"/>
  <c r="H216" i="5"/>
  <c r="H215" i="5"/>
  <c r="H214" i="5"/>
  <c r="H213" i="5"/>
  <c r="H212" i="5"/>
  <c r="H211" i="5"/>
  <c r="H210" i="5"/>
  <c r="H209" i="5"/>
  <c r="H208" i="5"/>
  <c r="H207" i="5"/>
  <c r="H206" i="5"/>
  <c r="H205" i="5"/>
  <c r="H204" i="5"/>
  <c r="H203" i="5"/>
  <c r="H202" i="5"/>
  <c r="H201" i="5"/>
  <c r="H200" i="5"/>
  <c r="H199" i="5"/>
  <c r="H198" i="5"/>
  <c r="H197" i="5"/>
  <c r="H196" i="5"/>
  <c r="H195" i="5"/>
  <c r="H194" i="5"/>
  <c r="H193" i="5"/>
  <c r="H192" i="5"/>
  <c r="H191" i="5"/>
  <c r="H190" i="5"/>
  <c r="H189" i="5"/>
  <c r="H188" i="5"/>
  <c r="H187" i="5"/>
  <c r="H186" i="5"/>
  <c r="H185" i="5"/>
  <c r="H184" i="5"/>
  <c r="H183" i="5"/>
  <c r="H182" i="5"/>
  <c r="H181" i="5"/>
  <c r="H180" i="5"/>
  <c r="H179" i="5"/>
  <c r="H178" i="5"/>
  <c r="H177" i="5"/>
  <c r="H176" i="5"/>
  <c r="H175" i="5"/>
  <c r="H174" i="5"/>
  <c r="H173" i="5"/>
  <c r="H172" i="5"/>
  <c r="H171" i="5"/>
  <c r="H170" i="5"/>
  <c r="H169" i="5"/>
  <c r="H168" i="5"/>
  <c r="H167" i="5"/>
  <c r="H166" i="5"/>
  <c r="H165" i="5"/>
  <c r="H164"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Q507" i="3"/>
  <c r="L507" i="3"/>
  <c r="N507" i="3" s="1"/>
  <c r="Q506" i="3"/>
  <c r="L506" i="3"/>
  <c r="N506" i="3" s="1"/>
  <c r="Q505" i="3"/>
  <c r="L505" i="3"/>
  <c r="N505" i="3" s="1"/>
  <c r="Q504" i="3"/>
  <c r="L504" i="3"/>
  <c r="N504" i="3" s="1"/>
  <c r="Q503" i="3"/>
  <c r="L503" i="3"/>
  <c r="N503" i="3" s="1"/>
  <c r="Q502" i="3"/>
  <c r="L502" i="3"/>
  <c r="N502" i="3" s="1"/>
  <c r="Q501" i="3"/>
  <c r="L501" i="3"/>
  <c r="N501" i="3" s="1"/>
  <c r="Q500" i="3"/>
  <c r="L500" i="3"/>
  <c r="N500" i="3" s="1"/>
  <c r="Q499" i="3"/>
  <c r="L499" i="3"/>
  <c r="N499" i="3" s="1"/>
  <c r="Q498" i="3"/>
  <c r="L498" i="3"/>
  <c r="N498" i="3" s="1"/>
  <c r="Q497" i="3"/>
  <c r="L497" i="3"/>
  <c r="N497" i="3" s="1"/>
  <c r="Q496" i="3"/>
  <c r="L496" i="3"/>
  <c r="N496" i="3" s="1"/>
  <c r="Q495" i="3"/>
  <c r="L495" i="3"/>
  <c r="N495" i="3" s="1"/>
  <c r="Q494" i="3"/>
  <c r="L494" i="3"/>
  <c r="N494" i="3" s="1"/>
  <c r="Q493" i="3"/>
  <c r="L493" i="3"/>
  <c r="N493" i="3" s="1"/>
  <c r="Q492" i="3"/>
  <c r="L492" i="3"/>
  <c r="N492" i="3" s="1"/>
  <c r="Q491" i="3"/>
  <c r="L491" i="3"/>
  <c r="N491" i="3" s="1"/>
  <c r="Q490" i="3"/>
  <c r="L490" i="3"/>
  <c r="N490" i="3" s="1"/>
  <c r="Q489" i="3"/>
  <c r="L489" i="3"/>
  <c r="N489" i="3" s="1"/>
  <c r="Q488" i="3"/>
  <c r="L488" i="3"/>
  <c r="N488" i="3" s="1"/>
  <c r="Q487" i="3"/>
  <c r="L487" i="3"/>
  <c r="N487" i="3" s="1"/>
  <c r="Q486" i="3"/>
  <c r="L486" i="3"/>
  <c r="N486" i="3" s="1"/>
  <c r="Q485" i="3"/>
  <c r="L485" i="3"/>
  <c r="N485" i="3" s="1"/>
  <c r="Q484" i="3"/>
  <c r="L484" i="3"/>
  <c r="N484" i="3" s="1"/>
  <c r="Q483" i="3"/>
  <c r="L483" i="3"/>
  <c r="N483" i="3" s="1"/>
  <c r="Q482" i="3"/>
  <c r="L482" i="3"/>
  <c r="N482" i="3" s="1"/>
  <c r="Q481" i="3"/>
  <c r="L481" i="3"/>
  <c r="N481" i="3" s="1"/>
  <c r="Q480" i="3"/>
  <c r="L480" i="3"/>
  <c r="N480" i="3" s="1"/>
  <c r="Q479" i="3"/>
  <c r="L479" i="3"/>
  <c r="N479" i="3" s="1"/>
  <c r="Q478" i="3"/>
  <c r="L478" i="3"/>
  <c r="N478" i="3" s="1"/>
  <c r="Q477" i="3"/>
  <c r="L477" i="3"/>
  <c r="N477" i="3" s="1"/>
  <c r="Q476" i="3"/>
  <c r="L476" i="3"/>
  <c r="N476" i="3" s="1"/>
  <c r="Q475" i="3"/>
  <c r="L475" i="3"/>
  <c r="N475" i="3" s="1"/>
  <c r="Q474" i="3"/>
  <c r="L474" i="3"/>
  <c r="N474" i="3" s="1"/>
  <c r="Q473" i="3"/>
  <c r="L473" i="3"/>
  <c r="N473" i="3" s="1"/>
  <c r="Q472" i="3"/>
  <c r="L472" i="3"/>
  <c r="N472" i="3" s="1"/>
  <c r="Q471" i="3"/>
  <c r="L471" i="3"/>
  <c r="N471" i="3" s="1"/>
  <c r="Q470" i="3"/>
  <c r="L470" i="3"/>
  <c r="N470" i="3" s="1"/>
  <c r="Q469" i="3"/>
  <c r="L469" i="3"/>
  <c r="N469" i="3" s="1"/>
  <c r="Q468" i="3"/>
  <c r="L468" i="3"/>
  <c r="N468" i="3" s="1"/>
  <c r="Q467" i="3"/>
  <c r="L467" i="3"/>
  <c r="N467" i="3" s="1"/>
  <c r="Q466" i="3"/>
  <c r="L466" i="3"/>
  <c r="N466" i="3" s="1"/>
  <c r="Q465" i="3"/>
  <c r="L465" i="3"/>
  <c r="N465" i="3" s="1"/>
  <c r="Q464" i="3"/>
  <c r="L464" i="3"/>
  <c r="N464" i="3" s="1"/>
  <c r="Q463" i="3"/>
  <c r="L463" i="3"/>
  <c r="N463" i="3" s="1"/>
  <c r="Q462" i="3"/>
  <c r="L462" i="3"/>
  <c r="N462" i="3" s="1"/>
  <c r="Q461" i="3"/>
  <c r="L461" i="3"/>
  <c r="N461" i="3" s="1"/>
  <c r="Q460" i="3"/>
  <c r="L460" i="3"/>
  <c r="N460" i="3" s="1"/>
  <c r="Q459" i="3"/>
  <c r="L459" i="3"/>
  <c r="N459" i="3" s="1"/>
  <c r="Q458" i="3"/>
  <c r="L458" i="3"/>
  <c r="N458" i="3" s="1"/>
  <c r="Q457" i="3"/>
  <c r="L457" i="3"/>
  <c r="N457" i="3" s="1"/>
  <c r="Q456" i="3"/>
  <c r="L456" i="3"/>
  <c r="N456" i="3" s="1"/>
  <c r="Q455" i="3"/>
  <c r="L455" i="3"/>
  <c r="N455" i="3" s="1"/>
  <c r="Q454" i="3"/>
  <c r="L454" i="3"/>
  <c r="N454" i="3" s="1"/>
  <c r="Q453" i="3"/>
  <c r="L453" i="3"/>
  <c r="N453" i="3" s="1"/>
  <c r="Q452" i="3"/>
  <c r="L452" i="3"/>
  <c r="N452" i="3" s="1"/>
  <c r="Q451" i="3"/>
  <c r="L451" i="3"/>
  <c r="N451" i="3" s="1"/>
  <c r="Q450" i="3"/>
  <c r="L450" i="3"/>
  <c r="N450" i="3" s="1"/>
  <c r="Q449" i="3"/>
  <c r="L449" i="3"/>
  <c r="N449" i="3" s="1"/>
  <c r="Q448" i="3"/>
  <c r="L448" i="3"/>
  <c r="N448" i="3" s="1"/>
  <c r="Q447" i="3"/>
  <c r="L447" i="3"/>
  <c r="N447" i="3" s="1"/>
  <c r="Q446" i="3"/>
  <c r="L446" i="3"/>
  <c r="N446" i="3" s="1"/>
  <c r="Q445" i="3"/>
  <c r="L445" i="3"/>
  <c r="N445" i="3" s="1"/>
  <c r="Q444" i="3"/>
  <c r="L444" i="3"/>
  <c r="N444" i="3" s="1"/>
  <c r="Q443" i="3"/>
  <c r="L443" i="3"/>
  <c r="N443" i="3" s="1"/>
  <c r="Q442" i="3"/>
  <c r="L442" i="3"/>
  <c r="N442" i="3" s="1"/>
  <c r="Q441" i="3"/>
  <c r="L441" i="3"/>
  <c r="N441" i="3" s="1"/>
  <c r="Q440" i="3"/>
  <c r="L440" i="3"/>
  <c r="N440" i="3" s="1"/>
  <c r="Q439" i="3"/>
  <c r="L439" i="3"/>
  <c r="N439" i="3" s="1"/>
  <c r="Q438" i="3"/>
  <c r="L438" i="3"/>
  <c r="N438" i="3" s="1"/>
  <c r="Q437" i="3"/>
  <c r="L437" i="3"/>
  <c r="N437" i="3" s="1"/>
  <c r="Q436" i="3"/>
  <c r="L436" i="3"/>
  <c r="N436" i="3" s="1"/>
  <c r="Q435" i="3"/>
  <c r="L435" i="3"/>
  <c r="N435" i="3" s="1"/>
  <c r="Q434" i="3"/>
  <c r="L434" i="3"/>
  <c r="N434" i="3" s="1"/>
  <c r="Q433" i="3"/>
  <c r="L433" i="3"/>
  <c r="N433" i="3" s="1"/>
  <c r="Q432" i="3"/>
  <c r="L432" i="3"/>
  <c r="N432" i="3" s="1"/>
  <c r="Q431" i="3"/>
  <c r="L431" i="3"/>
  <c r="N431" i="3" s="1"/>
  <c r="Q430" i="3"/>
  <c r="L430" i="3"/>
  <c r="N430" i="3" s="1"/>
  <c r="Q429" i="3"/>
  <c r="L429" i="3"/>
  <c r="N429" i="3" s="1"/>
  <c r="Q428" i="3"/>
  <c r="L428" i="3"/>
  <c r="N428" i="3" s="1"/>
  <c r="Q427" i="3"/>
  <c r="L427" i="3"/>
  <c r="N427" i="3" s="1"/>
  <c r="Q426" i="3"/>
  <c r="L426" i="3"/>
  <c r="N426" i="3" s="1"/>
  <c r="Q425" i="3"/>
  <c r="L425" i="3"/>
  <c r="N425" i="3" s="1"/>
  <c r="Q424" i="3"/>
  <c r="L424" i="3"/>
  <c r="N424" i="3" s="1"/>
  <c r="Q423" i="3"/>
  <c r="L423" i="3"/>
  <c r="N423" i="3" s="1"/>
  <c r="Q422" i="3"/>
  <c r="L422" i="3"/>
  <c r="N422" i="3" s="1"/>
  <c r="Q421" i="3"/>
  <c r="L421" i="3"/>
  <c r="N421" i="3" s="1"/>
  <c r="Q420" i="3"/>
  <c r="L420" i="3"/>
  <c r="N420" i="3" s="1"/>
  <c r="Q419" i="3"/>
  <c r="L419" i="3"/>
  <c r="N419" i="3" s="1"/>
  <c r="Q418" i="3"/>
  <c r="L418" i="3"/>
  <c r="N418" i="3" s="1"/>
  <c r="Q417" i="3"/>
  <c r="L417" i="3"/>
  <c r="N417" i="3" s="1"/>
  <c r="Q416" i="3"/>
  <c r="L416" i="3"/>
  <c r="N416" i="3" s="1"/>
  <c r="Q415" i="3"/>
  <c r="L415" i="3"/>
  <c r="N415" i="3" s="1"/>
  <c r="Q414" i="3"/>
  <c r="L414" i="3"/>
  <c r="N414" i="3" s="1"/>
  <c r="Q413" i="3"/>
  <c r="L413" i="3"/>
  <c r="N413" i="3" s="1"/>
  <c r="Q412" i="3"/>
  <c r="L412" i="3"/>
  <c r="N412" i="3" s="1"/>
  <c r="Q411" i="3"/>
  <c r="L411" i="3"/>
  <c r="N411" i="3" s="1"/>
  <c r="Q410" i="3"/>
  <c r="L410" i="3"/>
  <c r="N410" i="3" s="1"/>
  <c r="Q409" i="3"/>
  <c r="L409" i="3"/>
  <c r="N409" i="3" s="1"/>
  <c r="Q408" i="3"/>
  <c r="L408" i="3"/>
  <c r="N408" i="3" s="1"/>
  <c r="Q407" i="3"/>
  <c r="L407" i="3"/>
  <c r="N407" i="3" s="1"/>
  <c r="Q406" i="3"/>
  <c r="L406" i="3"/>
  <c r="N406" i="3" s="1"/>
  <c r="Q405" i="3"/>
  <c r="L405" i="3"/>
  <c r="N405" i="3" s="1"/>
  <c r="Q404" i="3"/>
  <c r="L404" i="3"/>
  <c r="N404" i="3" s="1"/>
  <c r="Q403" i="3"/>
  <c r="L403" i="3"/>
  <c r="N403" i="3" s="1"/>
  <c r="Q402" i="3"/>
  <c r="L402" i="3"/>
  <c r="N402" i="3" s="1"/>
  <c r="Q401" i="3"/>
  <c r="L401" i="3"/>
  <c r="N401" i="3" s="1"/>
  <c r="Q400" i="3"/>
  <c r="L400" i="3"/>
  <c r="N400" i="3" s="1"/>
  <c r="Q399" i="3"/>
  <c r="L399" i="3"/>
  <c r="N399" i="3" s="1"/>
  <c r="Q398" i="3"/>
  <c r="L398" i="3"/>
  <c r="N398" i="3" s="1"/>
  <c r="Q397" i="3"/>
  <c r="L397" i="3"/>
  <c r="N397" i="3" s="1"/>
  <c r="Q396" i="3"/>
  <c r="L396" i="3"/>
  <c r="N396" i="3" s="1"/>
  <c r="Q395" i="3"/>
  <c r="L395" i="3"/>
  <c r="N395" i="3" s="1"/>
  <c r="Q394" i="3"/>
  <c r="L394" i="3"/>
  <c r="N394" i="3" s="1"/>
  <c r="Q393" i="3"/>
  <c r="L393" i="3"/>
  <c r="N393" i="3" s="1"/>
  <c r="Q392" i="3"/>
  <c r="L392" i="3"/>
  <c r="N392" i="3" s="1"/>
  <c r="Q391" i="3"/>
  <c r="L391" i="3"/>
  <c r="N391" i="3" s="1"/>
  <c r="Q390" i="3"/>
  <c r="L390" i="3"/>
  <c r="N390" i="3" s="1"/>
  <c r="Q389" i="3"/>
  <c r="L389" i="3"/>
  <c r="N389" i="3" s="1"/>
  <c r="Q388" i="3"/>
  <c r="L388" i="3"/>
  <c r="N388" i="3" s="1"/>
  <c r="Q387" i="3"/>
  <c r="L387" i="3"/>
  <c r="N387" i="3" s="1"/>
  <c r="Q386" i="3"/>
  <c r="L386" i="3"/>
  <c r="N386" i="3" s="1"/>
  <c r="Q385" i="3"/>
  <c r="L385" i="3"/>
  <c r="N385" i="3" s="1"/>
  <c r="Q384" i="3"/>
  <c r="L384" i="3"/>
  <c r="N384" i="3" s="1"/>
  <c r="Q383" i="3"/>
  <c r="L383" i="3"/>
  <c r="N383" i="3" s="1"/>
  <c r="Q382" i="3"/>
  <c r="L382" i="3"/>
  <c r="N382" i="3" s="1"/>
  <c r="Q381" i="3"/>
  <c r="L381" i="3"/>
  <c r="N381" i="3" s="1"/>
  <c r="Q380" i="3"/>
  <c r="L380" i="3"/>
  <c r="N380" i="3" s="1"/>
  <c r="Q379" i="3"/>
  <c r="L379" i="3"/>
  <c r="N379" i="3" s="1"/>
  <c r="Q378" i="3"/>
  <c r="L378" i="3"/>
  <c r="N378" i="3" s="1"/>
  <c r="Q377" i="3"/>
  <c r="L377" i="3"/>
  <c r="N377" i="3" s="1"/>
  <c r="Q376" i="3"/>
  <c r="L376" i="3"/>
  <c r="N376" i="3" s="1"/>
  <c r="Q375" i="3"/>
  <c r="L375" i="3"/>
  <c r="N375" i="3" s="1"/>
  <c r="Q374" i="3"/>
  <c r="L374" i="3"/>
  <c r="N374" i="3" s="1"/>
  <c r="Q373" i="3"/>
  <c r="L373" i="3"/>
  <c r="N373" i="3" s="1"/>
  <c r="Q372" i="3"/>
  <c r="L372" i="3"/>
  <c r="N372" i="3" s="1"/>
  <c r="Q371" i="3"/>
  <c r="L371" i="3"/>
  <c r="N371" i="3" s="1"/>
  <c r="Q370" i="3"/>
  <c r="L370" i="3"/>
  <c r="N370" i="3" s="1"/>
  <c r="Q369" i="3"/>
  <c r="L369" i="3"/>
  <c r="N369" i="3" s="1"/>
  <c r="Q368" i="3"/>
  <c r="L368" i="3"/>
  <c r="N368" i="3" s="1"/>
  <c r="Q367" i="3"/>
  <c r="L367" i="3"/>
  <c r="N367" i="3" s="1"/>
  <c r="Q366" i="3"/>
  <c r="L366" i="3"/>
  <c r="N366" i="3" s="1"/>
  <c r="Q365" i="3"/>
  <c r="L365" i="3"/>
  <c r="N365" i="3" s="1"/>
  <c r="Q364" i="3"/>
  <c r="L364" i="3"/>
  <c r="N364" i="3" s="1"/>
  <c r="Q363" i="3"/>
  <c r="L363" i="3"/>
  <c r="N363" i="3" s="1"/>
  <c r="Q362" i="3"/>
  <c r="L362" i="3"/>
  <c r="N362" i="3" s="1"/>
  <c r="Q361" i="3"/>
  <c r="L361" i="3"/>
  <c r="N361" i="3" s="1"/>
  <c r="Q360" i="3"/>
  <c r="L360" i="3"/>
  <c r="N360" i="3" s="1"/>
  <c r="Q359" i="3"/>
  <c r="L359" i="3"/>
  <c r="N359" i="3" s="1"/>
  <c r="Q358" i="3"/>
  <c r="L358" i="3"/>
  <c r="N358" i="3" s="1"/>
  <c r="Q357" i="3"/>
  <c r="L357" i="3"/>
  <c r="N357" i="3" s="1"/>
  <c r="Q356" i="3"/>
  <c r="L356" i="3"/>
  <c r="N356" i="3" s="1"/>
  <c r="Q355" i="3"/>
  <c r="L355" i="3"/>
  <c r="N355" i="3" s="1"/>
  <c r="Q354" i="3"/>
  <c r="L354" i="3"/>
  <c r="N354" i="3" s="1"/>
  <c r="Q353" i="3"/>
  <c r="L353" i="3"/>
  <c r="N353" i="3" s="1"/>
  <c r="Q352" i="3"/>
  <c r="L352" i="3"/>
  <c r="N352" i="3" s="1"/>
  <c r="Q351" i="3"/>
  <c r="L351" i="3"/>
  <c r="N351" i="3" s="1"/>
  <c r="Q350" i="3"/>
  <c r="L350" i="3"/>
  <c r="N350" i="3" s="1"/>
  <c r="Q349" i="3"/>
  <c r="L349" i="3"/>
  <c r="N349" i="3" s="1"/>
  <c r="Q348" i="3"/>
  <c r="L348" i="3"/>
  <c r="N348" i="3" s="1"/>
  <c r="Q347" i="3"/>
  <c r="L347" i="3"/>
  <c r="N347" i="3" s="1"/>
  <c r="Q346" i="3"/>
  <c r="L346" i="3"/>
  <c r="N346" i="3" s="1"/>
  <c r="Q345" i="3"/>
  <c r="L345" i="3"/>
  <c r="N345" i="3" s="1"/>
  <c r="Q344" i="3"/>
  <c r="L344" i="3"/>
  <c r="N344" i="3" s="1"/>
  <c r="Q343" i="3"/>
  <c r="L343" i="3"/>
  <c r="N343" i="3" s="1"/>
  <c r="Q342" i="3"/>
  <c r="L342" i="3"/>
  <c r="N342" i="3" s="1"/>
  <c r="Q341" i="3"/>
  <c r="L341" i="3"/>
  <c r="N341" i="3" s="1"/>
  <c r="Q340" i="3"/>
  <c r="L340" i="3"/>
  <c r="N340" i="3" s="1"/>
  <c r="Q339" i="3"/>
  <c r="L339" i="3"/>
  <c r="N339" i="3" s="1"/>
  <c r="Q338" i="3"/>
  <c r="L338" i="3"/>
  <c r="N338" i="3" s="1"/>
  <c r="Q337" i="3"/>
  <c r="L337" i="3"/>
  <c r="N337" i="3" s="1"/>
  <c r="Q336" i="3"/>
  <c r="L336" i="3"/>
  <c r="N336" i="3" s="1"/>
  <c r="Q335" i="3"/>
  <c r="L335" i="3"/>
  <c r="N335" i="3" s="1"/>
  <c r="Q334" i="3"/>
  <c r="L334" i="3"/>
  <c r="N334" i="3" s="1"/>
  <c r="Q333" i="3"/>
  <c r="L333" i="3"/>
  <c r="N333" i="3" s="1"/>
  <c r="Q332" i="3"/>
  <c r="L332" i="3"/>
  <c r="N332" i="3" s="1"/>
  <c r="Q331" i="3"/>
  <c r="L331" i="3"/>
  <c r="N331" i="3" s="1"/>
  <c r="Q330" i="3"/>
  <c r="L330" i="3"/>
  <c r="N330" i="3" s="1"/>
  <c r="Q329" i="3"/>
  <c r="L329" i="3"/>
  <c r="N329" i="3" s="1"/>
  <c r="Q328" i="3"/>
  <c r="L328" i="3"/>
  <c r="N328" i="3" s="1"/>
  <c r="Q327" i="3"/>
  <c r="L327" i="3"/>
  <c r="N327" i="3" s="1"/>
  <c r="Q326" i="3"/>
  <c r="L326" i="3"/>
  <c r="N326" i="3" s="1"/>
  <c r="Q325" i="3"/>
  <c r="L325" i="3"/>
  <c r="N325" i="3" s="1"/>
  <c r="Q324" i="3"/>
  <c r="L324" i="3"/>
  <c r="N324" i="3" s="1"/>
  <c r="Q323" i="3"/>
  <c r="L323" i="3"/>
  <c r="N323" i="3" s="1"/>
  <c r="Q322" i="3"/>
  <c r="L322" i="3"/>
  <c r="N322" i="3" s="1"/>
  <c r="Q321" i="3"/>
  <c r="L321" i="3"/>
  <c r="N321" i="3" s="1"/>
  <c r="Q320" i="3"/>
  <c r="L320" i="3"/>
  <c r="N320" i="3" s="1"/>
  <c r="Q319" i="3"/>
  <c r="L319" i="3"/>
  <c r="N319" i="3" s="1"/>
  <c r="Q318" i="3"/>
  <c r="L318" i="3"/>
  <c r="N318" i="3" s="1"/>
  <c r="Q317" i="3"/>
  <c r="L317" i="3"/>
  <c r="N317" i="3" s="1"/>
  <c r="Q316" i="3"/>
  <c r="L316" i="3"/>
  <c r="N316" i="3" s="1"/>
  <c r="Q315" i="3"/>
  <c r="L315" i="3"/>
  <c r="N315" i="3" s="1"/>
  <c r="Q314" i="3"/>
  <c r="L314" i="3"/>
  <c r="N314" i="3" s="1"/>
  <c r="Q313" i="3"/>
  <c r="L313" i="3"/>
  <c r="N313" i="3" s="1"/>
  <c r="Q312" i="3"/>
  <c r="L312" i="3"/>
  <c r="N312" i="3" s="1"/>
  <c r="Q311" i="3"/>
  <c r="L311" i="3"/>
  <c r="N311" i="3" s="1"/>
  <c r="Q310" i="3"/>
  <c r="L310" i="3"/>
  <c r="N310" i="3" s="1"/>
  <c r="Q309" i="3"/>
  <c r="L309" i="3"/>
  <c r="N309" i="3" s="1"/>
  <c r="Q308" i="3"/>
  <c r="L308" i="3"/>
  <c r="N308" i="3" s="1"/>
  <c r="Q307" i="3"/>
  <c r="L307" i="3"/>
  <c r="N307" i="3" s="1"/>
  <c r="Q306" i="3"/>
  <c r="L306" i="3"/>
  <c r="N306" i="3" s="1"/>
  <c r="Q305" i="3"/>
  <c r="L305" i="3"/>
  <c r="N305" i="3" s="1"/>
  <c r="Q304" i="3"/>
  <c r="L304" i="3"/>
  <c r="N304" i="3" s="1"/>
  <c r="Q303" i="3"/>
  <c r="L303" i="3"/>
  <c r="N303" i="3" s="1"/>
  <c r="Q302" i="3"/>
  <c r="L302" i="3"/>
  <c r="N302" i="3" s="1"/>
  <c r="Q301" i="3"/>
  <c r="L301" i="3"/>
  <c r="N301" i="3" s="1"/>
  <c r="Q300" i="3"/>
  <c r="L300" i="3"/>
  <c r="N300" i="3" s="1"/>
  <c r="Q299" i="3"/>
  <c r="L299" i="3"/>
  <c r="N299" i="3" s="1"/>
  <c r="Q298" i="3"/>
  <c r="L298" i="3"/>
  <c r="N298" i="3" s="1"/>
  <c r="Q297" i="3"/>
  <c r="L297" i="3"/>
  <c r="N297" i="3" s="1"/>
  <c r="Q296" i="3"/>
  <c r="L296" i="3"/>
  <c r="N296" i="3" s="1"/>
  <c r="Q295" i="3"/>
  <c r="L295" i="3"/>
  <c r="N295" i="3" s="1"/>
  <c r="Q294" i="3"/>
  <c r="L294" i="3"/>
  <c r="N294" i="3" s="1"/>
  <c r="Q293" i="3"/>
  <c r="L293" i="3"/>
  <c r="N293" i="3" s="1"/>
  <c r="Q292" i="3"/>
  <c r="L292" i="3"/>
  <c r="N292" i="3" s="1"/>
  <c r="Q291" i="3"/>
  <c r="L291" i="3"/>
  <c r="N291" i="3" s="1"/>
  <c r="Q290" i="3"/>
  <c r="L290" i="3"/>
  <c r="N290" i="3" s="1"/>
  <c r="Q289" i="3"/>
  <c r="L289" i="3"/>
  <c r="N289" i="3" s="1"/>
  <c r="Q288" i="3"/>
  <c r="L288" i="3"/>
  <c r="N288" i="3" s="1"/>
  <c r="Q287" i="3"/>
  <c r="L287" i="3"/>
  <c r="N287" i="3" s="1"/>
  <c r="Q286" i="3"/>
  <c r="L286" i="3"/>
  <c r="N286" i="3" s="1"/>
  <c r="Q285" i="3"/>
  <c r="L285" i="3"/>
  <c r="N285" i="3" s="1"/>
  <c r="Q284" i="3"/>
  <c r="L284" i="3"/>
  <c r="N284" i="3" s="1"/>
  <c r="Q283" i="3"/>
  <c r="L283" i="3"/>
  <c r="N283" i="3" s="1"/>
  <c r="Q282" i="3"/>
  <c r="L282" i="3"/>
  <c r="N282" i="3" s="1"/>
  <c r="Q281" i="3"/>
  <c r="L281" i="3"/>
  <c r="N281" i="3" s="1"/>
  <c r="Q280" i="3"/>
  <c r="L280" i="3"/>
  <c r="N280" i="3" s="1"/>
  <c r="Q279" i="3"/>
  <c r="L279" i="3"/>
  <c r="N279" i="3" s="1"/>
  <c r="Q278" i="3"/>
  <c r="L278" i="3"/>
  <c r="N278" i="3" s="1"/>
  <c r="Q277" i="3"/>
  <c r="L277" i="3"/>
  <c r="N277" i="3" s="1"/>
  <c r="Q276" i="3"/>
  <c r="L276" i="3"/>
  <c r="N276" i="3" s="1"/>
  <c r="Q275" i="3"/>
  <c r="L275" i="3"/>
  <c r="N275" i="3" s="1"/>
  <c r="Q274" i="3"/>
  <c r="L274" i="3"/>
  <c r="N274" i="3" s="1"/>
  <c r="Q273" i="3"/>
  <c r="L273" i="3"/>
  <c r="N273" i="3" s="1"/>
  <c r="Q272" i="3"/>
  <c r="L272" i="3"/>
  <c r="N272" i="3" s="1"/>
  <c r="Q271" i="3"/>
  <c r="L271" i="3"/>
  <c r="N271" i="3" s="1"/>
  <c r="Q270" i="3"/>
  <c r="L270" i="3"/>
  <c r="N270" i="3" s="1"/>
  <c r="Q269" i="3"/>
  <c r="L269" i="3"/>
  <c r="N269" i="3" s="1"/>
  <c r="Q268" i="3"/>
  <c r="L268" i="3"/>
  <c r="N268" i="3" s="1"/>
  <c r="Q267" i="3"/>
  <c r="L267" i="3"/>
  <c r="N267" i="3" s="1"/>
  <c r="Q266" i="3"/>
  <c r="L266" i="3"/>
  <c r="N266" i="3" s="1"/>
  <c r="Q265" i="3"/>
  <c r="L265" i="3"/>
  <c r="N265" i="3" s="1"/>
  <c r="Q264" i="3"/>
  <c r="L264" i="3"/>
  <c r="N264" i="3" s="1"/>
  <c r="Q263" i="3"/>
  <c r="L263" i="3"/>
  <c r="N263" i="3" s="1"/>
  <c r="Q262" i="3"/>
  <c r="L262" i="3"/>
  <c r="N262" i="3" s="1"/>
  <c r="Q261" i="3"/>
  <c r="L261" i="3"/>
  <c r="N261" i="3" s="1"/>
  <c r="Q260" i="3"/>
  <c r="L260" i="3"/>
  <c r="N260" i="3" s="1"/>
  <c r="Q259" i="3"/>
  <c r="L259" i="3"/>
  <c r="N259" i="3" s="1"/>
  <c r="Q258" i="3"/>
  <c r="L258" i="3"/>
  <c r="N258" i="3" s="1"/>
  <c r="Q257" i="3"/>
  <c r="L257" i="3"/>
  <c r="N257" i="3" s="1"/>
  <c r="Q256" i="3"/>
  <c r="L256" i="3"/>
  <c r="N256" i="3" s="1"/>
  <c r="Q255" i="3"/>
  <c r="L255" i="3"/>
  <c r="N255" i="3" s="1"/>
  <c r="Q254" i="3"/>
  <c r="L254" i="3"/>
  <c r="N254" i="3" s="1"/>
  <c r="Q253" i="3"/>
  <c r="L253" i="3"/>
  <c r="N253" i="3" s="1"/>
  <c r="Q252" i="3"/>
  <c r="L252" i="3"/>
  <c r="N252" i="3" s="1"/>
  <c r="Q251" i="3"/>
  <c r="L251" i="3"/>
  <c r="N251" i="3" s="1"/>
  <c r="Q250" i="3"/>
  <c r="L250" i="3"/>
  <c r="N250" i="3" s="1"/>
  <c r="Q249" i="3"/>
  <c r="L249" i="3"/>
  <c r="N249" i="3" s="1"/>
  <c r="Q248" i="3"/>
  <c r="L248" i="3"/>
  <c r="N248" i="3" s="1"/>
  <c r="Q247" i="3"/>
  <c r="L247" i="3"/>
  <c r="N247" i="3" s="1"/>
  <c r="Q246" i="3"/>
  <c r="L246" i="3"/>
  <c r="N246" i="3" s="1"/>
  <c r="Q245" i="3"/>
  <c r="L245" i="3"/>
  <c r="N245" i="3" s="1"/>
  <c r="Q244" i="3"/>
  <c r="L244" i="3"/>
  <c r="N244" i="3" s="1"/>
  <c r="Q243" i="3"/>
  <c r="L243" i="3"/>
  <c r="N243" i="3" s="1"/>
  <c r="Q242" i="3"/>
  <c r="L242" i="3"/>
  <c r="N242" i="3" s="1"/>
  <c r="Q241" i="3"/>
  <c r="L241" i="3"/>
  <c r="N241" i="3" s="1"/>
  <c r="Q240" i="3"/>
  <c r="L240" i="3"/>
  <c r="N240" i="3" s="1"/>
  <c r="Q239" i="3"/>
  <c r="L239" i="3"/>
  <c r="N239" i="3" s="1"/>
  <c r="Q238" i="3"/>
  <c r="L238" i="3"/>
  <c r="N238" i="3" s="1"/>
  <c r="Q237" i="3"/>
  <c r="L237" i="3"/>
  <c r="N237" i="3" s="1"/>
  <c r="Q236" i="3"/>
  <c r="L236" i="3"/>
  <c r="N236" i="3" s="1"/>
  <c r="Q235" i="3"/>
  <c r="L235" i="3"/>
  <c r="N235" i="3" s="1"/>
  <c r="Q234" i="3"/>
  <c r="L234" i="3"/>
  <c r="N234" i="3" s="1"/>
  <c r="Q233" i="3"/>
  <c r="L233" i="3"/>
  <c r="N233" i="3" s="1"/>
  <c r="Q232" i="3"/>
  <c r="L232" i="3"/>
  <c r="N232" i="3" s="1"/>
  <c r="Q231" i="3"/>
  <c r="L231" i="3"/>
  <c r="N231" i="3" s="1"/>
  <c r="Q230" i="3"/>
  <c r="L230" i="3"/>
  <c r="N230" i="3" s="1"/>
  <c r="Q229" i="3"/>
  <c r="L229" i="3"/>
  <c r="N229" i="3" s="1"/>
  <c r="Q228" i="3"/>
  <c r="L228" i="3"/>
  <c r="N228" i="3" s="1"/>
  <c r="Q227" i="3"/>
  <c r="L227" i="3"/>
  <c r="N227" i="3" s="1"/>
  <c r="Q226" i="3"/>
  <c r="L226" i="3"/>
  <c r="N226" i="3" s="1"/>
  <c r="Q225" i="3"/>
  <c r="L225" i="3"/>
  <c r="N225" i="3" s="1"/>
  <c r="Q224" i="3"/>
  <c r="L224" i="3"/>
  <c r="N224" i="3" s="1"/>
  <c r="Q223" i="3"/>
  <c r="L223" i="3"/>
  <c r="N223" i="3" s="1"/>
  <c r="Q222" i="3"/>
  <c r="L222" i="3"/>
  <c r="N222" i="3" s="1"/>
  <c r="Q221" i="3"/>
  <c r="L221" i="3"/>
  <c r="N221" i="3" s="1"/>
  <c r="Q220" i="3"/>
  <c r="L220" i="3"/>
  <c r="N220" i="3" s="1"/>
  <c r="Q219" i="3"/>
  <c r="L219" i="3"/>
  <c r="N219" i="3" s="1"/>
  <c r="Q218" i="3"/>
  <c r="L218" i="3"/>
  <c r="N218" i="3" s="1"/>
  <c r="Q217" i="3"/>
  <c r="L217" i="3"/>
  <c r="N217" i="3" s="1"/>
  <c r="Q216" i="3"/>
  <c r="L216" i="3"/>
  <c r="N216" i="3" s="1"/>
  <c r="Q215" i="3"/>
  <c r="L215" i="3"/>
  <c r="N215" i="3" s="1"/>
  <c r="Q214" i="3"/>
  <c r="L214" i="3"/>
  <c r="N214" i="3" s="1"/>
  <c r="Q213" i="3"/>
  <c r="L213" i="3"/>
  <c r="N213" i="3" s="1"/>
  <c r="Q212" i="3"/>
  <c r="L212" i="3"/>
  <c r="N212" i="3" s="1"/>
  <c r="Q211" i="3"/>
  <c r="L211" i="3"/>
  <c r="N211" i="3" s="1"/>
  <c r="Q210" i="3"/>
  <c r="L210" i="3"/>
  <c r="N210" i="3" s="1"/>
  <c r="Q209" i="3"/>
  <c r="L209" i="3"/>
  <c r="N209" i="3" s="1"/>
  <c r="Q208" i="3"/>
  <c r="L208" i="3"/>
  <c r="N208" i="3" s="1"/>
  <c r="Q207" i="3"/>
  <c r="L207" i="3"/>
  <c r="N207" i="3" s="1"/>
  <c r="Q206" i="3"/>
  <c r="L206" i="3"/>
  <c r="N206" i="3" s="1"/>
  <c r="Q205" i="3"/>
  <c r="L205" i="3"/>
  <c r="N205" i="3" s="1"/>
  <c r="Q204" i="3"/>
  <c r="L204" i="3"/>
  <c r="N204" i="3" s="1"/>
  <c r="Q203" i="3"/>
  <c r="L203" i="3"/>
  <c r="N203" i="3" s="1"/>
  <c r="Q202" i="3"/>
  <c r="L202" i="3"/>
  <c r="N202" i="3" s="1"/>
  <c r="Q201" i="3"/>
  <c r="L201" i="3"/>
  <c r="N201" i="3" s="1"/>
  <c r="Q200" i="3"/>
  <c r="L200" i="3"/>
  <c r="N200" i="3" s="1"/>
  <c r="Q199" i="3"/>
  <c r="L199" i="3"/>
  <c r="N199" i="3" s="1"/>
  <c r="Q198" i="3"/>
  <c r="L198" i="3"/>
  <c r="N198" i="3" s="1"/>
  <c r="Q197" i="3"/>
  <c r="L197" i="3"/>
  <c r="N197" i="3" s="1"/>
  <c r="Q196" i="3"/>
  <c r="L196" i="3"/>
  <c r="N196" i="3" s="1"/>
  <c r="Q195" i="3"/>
  <c r="L195" i="3"/>
  <c r="N195" i="3" s="1"/>
  <c r="Q194" i="3"/>
  <c r="L194" i="3"/>
  <c r="N194" i="3" s="1"/>
  <c r="Q193" i="3"/>
  <c r="L193" i="3"/>
  <c r="N193" i="3" s="1"/>
  <c r="Q192" i="3"/>
  <c r="L192" i="3"/>
  <c r="N192" i="3" s="1"/>
  <c r="Q191" i="3"/>
  <c r="L191" i="3"/>
  <c r="N191" i="3" s="1"/>
  <c r="Q190" i="3"/>
  <c r="L190" i="3"/>
  <c r="N190" i="3" s="1"/>
  <c r="Q189" i="3"/>
  <c r="L189" i="3"/>
  <c r="N189" i="3" s="1"/>
  <c r="Q188" i="3"/>
  <c r="L188" i="3"/>
  <c r="N188" i="3" s="1"/>
  <c r="Q187" i="3"/>
  <c r="L187" i="3"/>
  <c r="N187" i="3" s="1"/>
  <c r="Q186" i="3"/>
  <c r="L186" i="3"/>
  <c r="N186" i="3" s="1"/>
  <c r="Q185" i="3"/>
  <c r="L185" i="3"/>
  <c r="N185" i="3" s="1"/>
  <c r="Q184" i="3"/>
  <c r="L184" i="3"/>
  <c r="N184" i="3" s="1"/>
  <c r="Q183" i="3"/>
  <c r="L183" i="3"/>
  <c r="N183" i="3" s="1"/>
  <c r="Q182" i="3"/>
  <c r="L182" i="3"/>
  <c r="N182" i="3" s="1"/>
  <c r="Q181" i="3"/>
  <c r="L181" i="3"/>
  <c r="N181" i="3" s="1"/>
  <c r="Q180" i="3"/>
  <c r="L180" i="3"/>
  <c r="N180" i="3" s="1"/>
  <c r="Q179" i="3"/>
  <c r="L179" i="3"/>
  <c r="N179" i="3" s="1"/>
  <c r="Q178" i="3"/>
  <c r="L178" i="3"/>
  <c r="N178" i="3" s="1"/>
  <c r="Q177" i="3"/>
  <c r="L177" i="3"/>
  <c r="N177" i="3" s="1"/>
  <c r="Q176" i="3"/>
  <c r="L176" i="3"/>
  <c r="N176" i="3" s="1"/>
  <c r="Q175" i="3"/>
  <c r="L175" i="3"/>
  <c r="N175" i="3" s="1"/>
  <c r="Q174" i="3"/>
  <c r="L174" i="3"/>
  <c r="N174" i="3" s="1"/>
  <c r="Q173" i="3"/>
  <c r="L173" i="3"/>
  <c r="N173" i="3" s="1"/>
  <c r="Q172" i="3"/>
  <c r="L172" i="3"/>
  <c r="N172" i="3" s="1"/>
  <c r="Q171" i="3"/>
  <c r="L171" i="3"/>
  <c r="N171" i="3" s="1"/>
  <c r="Q170" i="3"/>
  <c r="L170" i="3"/>
  <c r="N170" i="3" s="1"/>
  <c r="Q169" i="3"/>
  <c r="L169" i="3"/>
  <c r="N169" i="3" s="1"/>
  <c r="Q168" i="3"/>
  <c r="L168" i="3"/>
  <c r="N168" i="3" s="1"/>
  <c r="Q167" i="3"/>
  <c r="L167" i="3"/>
  <c r="N167" i="3" s="1"/>
  <c r="Q166" i="3"/>
  <c r="L166" i="3"/>
  <c r="N166" i="3" s="1"/>
  <c r="Q165" i="3"/>
  <c r="L165" i="3"/>
  <c r="N165" i="3" s="1"/>
  <c r="Q164" i="3"/>
  <c r="L164" i="3"/>
  <c r="N164" i="3" s="1"/>
  <c r="Q163" i="3"/>
  <c r="L163" i="3"/>
  <c r="N163" i="3" s="1"/>
  <c r="Q162" i="3"/>
  <c r="L162" i="3"/>
  <c r="N162" i="3" s="1"/>
  <c r="Q161" i="3"/>
  <c r="L161" i="3"/>
  <c r="N161" i="3" s="1"/>
  <c r="Q160" i="3"/>
  <c r="L160" i="3"/>
  <c r="N160" i="3" s="1"/>
  <c r="Q159" i="3"/>
  <c r="L159" i="3"/>
  <c r="N159" i="3" s="1"/>
  <c r="Q158" i="3"/>
  <c r="L158" i="3"/>
  <c r="N158" i="3" s="1"/>
  <c r="Q157" i="3"/>
  <c r="L157" i="3"/>
  <c r="N157" i="3" s="1"/>
  <c r="Q156" i="3"/>
  <c r="L156" i="3"/>
  <c r="N156" i="3" s="1"/>
  <c r="Q155" i="3"/>
  <c r="L155" i="3"/>
  <c r="N155" i="3" s="1"/>
  <c r="Q154" i="3"/>
  <c r="L154" i="3"/>
  <c r="N154" i="3" s="1"/>
  <c r="Q153" i="3"/>
  <c r="L153" i="3"/>
  <c r="N153" i="3" s="1"/>
  <c r="Q152" i="3"/>
  <c r="L152" i="3"/>
  <c r="N152" i="3" s="1"/>
  <c r="Q151" i="3"/>
  <c r="L151" i="3"/>
  <c r="N151" i="3" s="1"/>
  <c r="Q150" i="3"/>
  <c r="L150" i="3"/>
  <c r="N150" i="3" s="1"/>
  <c r="Q149" i="3"/>
  <c r="L149" i="3"/>
  <c r="N149" i="3" s="1"/>
  <c r="Q148" i="3"/>
  <c r="L148" i="3"/>
  <c r="N148" i="3" s="1"/>
  <c r="Q147" i="3"/>
  <c r="L147" i="3"/>
  <c r="N147" i="3" s="1"/>
  <c r="Q146" i="3"/>
  <c r="L146" i="3"/>
  <c r="N146" i="3" s="1"/>
  <c r="Q145" i="3"/>
  <c r="L145" i="3"/>
  <c r="N145" i="3" s="1"/>
  <c r="Q144" i="3"/>
  <c r="L144" i="3"/>
  <c r="N144" i="3" s="1"/>
  <c r="Q143" i="3"/>
  <c r="L143" i="3"/>
  <c r="N143" i="3" s="1"/>
  <c r="Q142" i="3"/>
  <c r="L142" i="3"/>
  <c r="N142" i="3" s="1"/>
  <c r="Q141" i="3"/>
  <c r="L141" i="3"/>
  <c r="N141" i="3" s="1"/>
  <c r="Q140" i="3"/>
  <c r="L140" i="3"/>
  <c r="N140" i="3" s="1"/>
  <c r="Q139" i="3"/>
  <c r="L139" i="3"/>
  <c r="N139" i="3" s="1"/>
  <c r="Q138" i="3"/>
  <c r="L138" i="3"/>
  <c r="N138" i="3" s="1"/>
  <c r="Q137" i="3"/>
  <c r="L137" i="3"/>
  <c r="N137" i="3" s="1"/>
  <c r="Q136" i="3"/>
  <c r="L136" i="3"/>
  <c r="N136" i="3" s="1"/>
  <c r="Q135" i="3"/>
  <c r="L135" i="3"/>
  <c r="N135" i="3" s="1"/>
  <c r="Q134" i="3"/>
  <c r="L134" i="3"/>
  <c r="N134" i="3" s="1"/>
  <c r="Q133" i="3"/>
  <c r="L133" i="3"/>
  <c r="N133" i="3" s="1"/>
  <c r="Q132" i="3"/>
  <c r="L132" i="3"/>
  <c r="N132" i="3" s="1"/>
  <c r="Q131" i="3"/>
  <c r="L131" i="3"/>
  <c r="N131" i="3" s="1"/>
  <c r="Q130" i="3"/>
  <c r="L130" i="3"/>
  <c r="N130" i="3" s="1"/>
  <c r="Q129" i="3"/>
  <c r="L129" i="3"/>
  <c r="N129" i="3" s="1"/>
  <c r="Q128" i="3"/>
  <c r="L128" i="3"/>
  <c r="N128" i="3" s="1"/>
  <c r="Q127" i="3"/>
  <c r="L127" i="3"/>
  <c r="N127" i="3" s="1"/>
  <c r="Q126" i="3"/>
  <c r="L126" i="3"/>
  <c r="N126" i="3" s="1"/>
  <c r="Q125" i="3"/>
  <c r="L125" i="3"/>
  <c r="N125" i="3" s="1"/>
  <c r="Q124" i="3"/>
  <c r="L124" i="3"/>
  <c r="N124" i="3" s="1"/>
  <c r="Q123" i="3"/>
  <c r="L123" i="3"/>
  <c r="N123" i="3" s="1"/>
  <c r="Q122" i="3"/>
  <c r="L122" i="3"/>
  <c r="N122" i="3" s="1"/>
  <c r="Q121" i="3"/>
  <c r="L121" i="3"/>
  <c r="N121" i="3" s="1"/>
  <c r="Q120" i="3"/>
  <c r="L120" i="3"/>
  <c r="N120" i="3" s="1"/>
  <c r="Q119" i="3"/>
  <c r="L119" i="3"/>
  <c r="N119" i="3" s="1"/>
  <c r="Q118" i="3"/>
  <c r="L118" i="3"/>
  <c r="N118" i="3" s="1"/>
  <c r="Q117" i="3"/>
  <c r="L117" i="3"/>
  <c r="N117" i="3" s="1"/>
  <c r="Q116" i="3"/>
  <c r="L116" i="3"/>
  <c r="N116" i="3" s="1"/>
  <c r="Q115" i="3"/>
  <c r="L115" i="3"/>
  <c r="N115" i="3" s="1"/>
  <c r="Q114" i="3"/>
  <c r="L114" i="3"/>
  <c r="N114" i="3" s="1"/>
  <c r="Q113" i="3"/>
  <c r="L113" i="3"/>
  <c r="N113" i="3" s="1"/>
  <c r="Q112" i="3"/>
  <c r="L112" i="3"/>
  <c r="N112" i="3" s="1"/>
  <c r="Q111" i="3"/>
  <c r="L111" i="3"/>
  <c r="N111" i="3" s="1"/>
  <c r="Q110" i="3"/>
  <c r="L110" i="3"/>
  <c r="N110" i="3" s="1"/>
  <c r="Q109" i="3"/>
  <c r="L109" i="3"/>
  <c r="N109" i="3" s="1"/>
  <c r="Q108" i="3"/>
  <c r="L108" i="3"/>
  <c r="N108" i="3" s="1"/>
  <c r="Q107" i="3"/>
  <c r="L107" i="3"/>
  <c r="N107" i="3" s="1"/>
  <c r="Q106" i="3"/>
  <c r="L106" i="3"/>
  <c r="N106" i="3" s="1"/>
  <c r="Q105" i="3"/>
  <c r="L105" i="3"/>
  <c r="N105" i="3" s="1"/>
  <c r="Q104" i="3"/>
  <c r="L104" i="3"/>
  <c r="N104" i="3" s="1"/>
  <c r="Q103" i="3"/>
  <c r="L103" i="3"/>
  <c r="N103" i="3" s="1"/>
  <c r="Q102" i="3"/>
  <c r="L102" i="3"/>
  <c r="N102" i="3" s="1"/>
  <c r="Q101" i="3"/>
  <c r="L101" i="3"/>
  <c r="N101" i="3" s="1"/>
  <c r="Q100" i="3"/>
  <c r="L100" i="3"/>
  <c r="N100" i="3" s="1"/>
  <c r="Q99" i="3"/>
  <c r="L99" i="3"/>
  <c r="N99" i="3" s="1"/>
  <c r="Q98" i="3"/>
  <c r="L98" i="3"/>
  <c r="N98" i="3" s="1"/>
  <c r="Q97" i="3"/>
  <c r="L97" i="3"/>
  <c r="N97" i="3" s="1"/>
  <c r="Q96" i="3"/>
  <c r="L96" i="3"/>
  <c r="N96" i="3" s="1"/>
  <c r="Q95" i="3"/>
  <c r="L95" i="3"/>
  <c r="N95" i="3" s="1"/>
  <c r="Q94" i="3"/>
  <c r="L94" i="3"/>
  <c r="N94" i="3" s="1"/>
  <c r="Q93" i="3"/>
  <c r="L93" i="3"/>
  <c r="N93" i="3" s="1"/>
  <c r="Q92" i="3"/>
  <c r="L92" i="3"/>
  <c r="N92" i="3" s="1"/>
  <c r="Q91" i="3"/>
  <c r="L91" i="3"/>
  <c r="N91" i="3" s="1"/>
  <c r="Q90" i="3"/>
  <c r="L90" i="3"/>
  <c r="N90" i="3" s="1"/>
  <c r="Q89" i="3"/>
  <c r="L89" i="3"/>
  <c r="N89" i="3" s="1"/>
  <c r="Q88" i="3"/>
  <c r="L88" i="3"/>
  <c r="N88" i="3" s="1"/>
  <c r="Q87" i="3"/>
  <c r="L87" i="3"/>
  <c r="N87" i="3" s="1"/>
  <c r="Q86" i="3"/>
  <c r="L86" i="3"/>
  <c r="N86" i="3" s="1"/>
  <c r="Q85" i="3"/>
  <c r="L85" i="3"/>
  <c r="N85" i="3" s="1"/>
  <c r="Q84" i="3"/>
  <c r="L84" i="3"/>
  <c r="N84" i="3" s="1"/>
  <c r="Q83" i="3"/>
  <c r="L83" i="3"/>
  <c r="N83" i="3" s="1"/>
  <c r="Q82" i="3"/>
  <c r="L82" i="3"/>
  <c r="N82" i="3" s="1"/>
  <c r="Q81" i="3"/>
  <c r="L81" i="3"/>
  <c r="N81" i="3" s="1"/>
  <c r="Q80" i="3"/>
  <c r="L80" i="3"/>
  <c r="N80" i="3" s="1"/>
  <c r="Q79" i="3"/>
  <c r="L79" i="3"/>
  <c r="N79" i="3" s="1"/>
  <c r="Q78" i="3"/>
  <c r="L78" i="3"/>
  <c r="N78" i="3" s="1"/>
  <c r="Q77" i="3"/>
  <c r="L77" i="3"/>
  <c r="N77" i="3" s="1"/>
  <c r="Q76" i="3"/>
  <c r="L76" i="3"/>
  <c r="N76" i="3" s="1"/>
  <c r="Q75" i="3"/>
  <c r="L75" i="3"/>
  <c r="N75" i="3" s="1"/>
  <c r="Q74" i="3"/>
  <c r="L74" i="3"/>
  <c r="N74" i="3" s="1"/>
  <c r="Q73" i="3"/>
  <c r="L73" i="3"/>
  <c r="N73" i="3" s="1"/>
  <c r="Q72" i="3"/>
  <c r="L72" i="3"/>
  <c r="N72" i="3" s="1"/>
  <c r="Q71" i="3"/>
  <c r="L71" i="3"/>
  <c r="N71" i="3" s="1"/>
  <c r="Q70" i="3"/>
  <c r="L70" i="3"/>
  <c r="N70" i="3" s="1"/>
  <c r="Q69" i="3"/>
  <c r="L69" i="3"/>
  <c r="N69" i="3" s="1"/>
  <c r="Q68" i="3"/>
  <c r="L68" i="3"/>
  <c r="N68" i="3" s="1"/>
  <c r="Q67" i="3"/>
  <c r="L67" i="3"/>
  <c r="N67" i="3" s="1"/>
  <c r="Q66" i="3"/>
  <c r="L66" i="3"/>
  <c r="N66" i="3" s="1"/>
  <c r="Q65" i="3"/>
  <c r="L65" i="3"/>
  <c r="N65" i="3" s="1"/>
  <c r="Q64" i="3"/>
  <c r="L64" i="3"/>
  <c r="N64" i="3" s="1"/>
  <c r="Q63" i="3"/>
  <c r="L63" i="3"/>
  <c r="N63" i="3" s="1"/>
  <c r="Q62" i="3"/>
  <c r="L62" i="3"/>
  <c r="N62" i="3" s="1"/>
  <c r="Q61" i="3"/>
  <c r="L61" i="3"/>
  <c r="N61" i="3" s="1"/>
  <c r="Q60" i="3"/>
  <c r="L60" i="3"/>
  <c r="N60" i="3" s="1"/>
  <c r="Q59" i="3"/>
  <c r="L59" i="3"/>
  <c r="N59" i="3" s="1"/>
  <c r="Q58" i="3"/>
  <c r="L58" i="3"/>
  <c r="N58" i="3" s="1"/>
  <c r="Q57" i="3"/>
  <c r="L57" i="3"/>
  <c r="N57" i="3" s="1"/>
  <c r="Q56" i="3"/>
  <c r="L56" i="3"/>
  <c r="N56" i="3" s="1"/>
  <c r="Q55" i="3"/>
  <c r="L55" i="3"/>
  <c r="N55" i="3" s="1"/>
  <c r="Q54" i="3"/>
  <c r="L54" i="3"/>
  <c r="N54" i="3" s="1"/>
  <c r="Q53" i="3"/>
  <c r="L53" i="3"/>
  <c r="N53" i="3" s="1"/>
  <c r="Q52" i="3"/>
  <c r="L52" i="3"/>
  <c r="N52" i="3" s="1"/>
  <c r="Q51" i="3"/>
  <c r="L51" i="3"/>
  <c r="N51" i="3" s="1"/>
  <c r="Q50" i="3"/>
  <c r="L50" i="3"/>
  <c r="N50" i="3" s="1"/>
  <c r="Q49" i="3"/>
  <c r="L49" i="3"/>
  <c r="N49" i="3" s="1"/>
  <c r="Q48" i="3"/>
  <c r="L48" i="3"/>
  <c r="N48" i="3" s="1"/>
  <c r="Q47" i="3"/>
  <c r="L47" i="3"/>
  <c r="N47" i="3" s="1"/>
  <c r="Q46" i="3"/>
  <c r="L46" i="3"/>
  <c r="N46" i="3" s="1"/>
  <c r="Q45" i="3"/>
  <c r="L45" i="3"/>
  <c r="N45" i="3" s="1"/>
  <c r="Q44" i="3"/>
  <c r="L44" i="3"/>
  <c r="N44" i="3" s="1"/>
  <c r="Q43" i="3"/>
  <c r="L43" i="3"/>
  <c r="N43" i="3" s="1"/>
  <c r="Q42" i="3"/>
  <c r="L42" i="3"/>
  <c r="N42" i="3" s="1"/>
  <c r="Q41" i="3"/>
  <c r="L41" i="3"/>
  <c r="N41" i="3" s="1"/>
  <c r="Q40" i="3"/>
  <c r="L40" i="3"/>
  <c r="N40" i="3" s="1"/>
  <c r="Q39" i="3"/>
  <c r="L39" i="3"/>
  <c r="N39" i="3" s="1"/>
  <c r="Q38" i="3"/>
  <c r="L38" i="3"/>
  <c r="N38" i="3" s="1"/>
  <c r="Q37" i="3"/>
  <c r="L37" i="3"/>
  <c r="N37" i="3" s="1"/>
  <c r="Q36" i="3"/>
  <c r="L36" i="3"/>
  <c r="N36" i="3" s="1"/>
  <c r="Q35" i="3"/>
  <c r="L35" i="3"/>
  <c r="N35" i="3" s="1"/>
  <c r="Q34" i="3"/>
  <c r="L34" i="3"/>
  <c r="N34" i="3" s="1"/>
  <c r="Q33" i="3"/>
  <c r="L33" i="3"/>
  <c r="N33" i="3" s="1"/>
  <c r="Q32" i="3"/>
  <c r="L32" i="3"/>
  <c r="N32" i="3" s="1"/>
  <c r="Q31" i="3"/>
  <c r="L31" i="3"/>
  <c r="N31" i="3" s="1"/>
  <c r="Q30" i="3"/>
  <c r="L30" i="3"/>
  <c r="N30" i="3" s="1"/>
  <c r="Q29" i="3"/>
  <c r="L29" i="3"/>
  <c r="N29" i="3" s="1"/>
  <c r="Q28" i="3"/>
  <c r="L28" i="3"/>
  <c r="N28" i="3" s="1"/>
  <c r="Q27" i="3"/>
  <c r="L27" i="3"/>
  <c r="N27" i="3" s="1"/>
  <c r="Q26" i="3"/>
  <c r="L26" i="3"/>
  <c r="N26" i="3" s="1"/>
  <c r="Q25" i="3"/>
  <c r="L25" i="3"/>
  <c r="N25" i="3" s="1"/>
  <c r="Q24" i="3"/>
  <c r="L24" i="3"/>
  <c r="N24" i="3" s="1"/>
  <c r="Q23" i="3"/>
  <c r="L23" i="3"/>
  <c r="N23" i="3" s="1"/>
  <c r="Q22" i="3"/>
  <c r="L22" i="3"/>
  <c r="N22" i="3" s="1"/>
  <c r="Q21" i="3"/>
  <c r="L21" i="3"/>
  <c r="N21" i="3" s="1"/>
  <c r="Q20" i="3"/>
  <c r="L20" i="3"/>
  <c r="N20" i="3" s="1"/>
  <c r="Q19" i="3"/>
  <c r="L19" i="3"/>
  <c r="N19" i="3" s="1"/>
  <c r="Q18" i="3"/>
  <c r="L18" i="3"/>
  <c r="N18" i="3" s="1"/>
  <c r="Q17" i="3"/>
  <c r="L17" i="3"/>
  <c r="N17" i="3" s="1"/>
  <c r="Q16" i="3"/>
  <c r="L16" i="3"/>
  <c r="N16" i="3" s="1"/>
  <c r="Q15" i="3"/>
  <c r="L15" i="3"/>
  <c r="N15" i="3" s="1"/>
  <c r="Q14" i="3"/>
  <c r="L14" i="3"/>
  <c r="N14" i="3" s="1"/>
  <c r="Q13" i="3"/>
  <c r="L13" i="3"/>
  <c r="N13" i="3" s="1"/>
  <c r="Q12" i="3"/>
  <c r="L12" i="3"/>
  <c r="N12" i="3" s="1"/>
  <c r="Q11" i="3"/>
  <c r="L11" i="3"/>
  <c r="N11" i="3" s="1"/>
  <c r="L10" i="3"/>
  <c r="N10" i="3" s="1"/>
  <c r="Q10" i="3" s="1"/>
  <c r="L9" i="3"/>
  <c r="N9" i="3" s="1"/>
  <c r="Q9" i="3" s="1"/>
  <c r="L8" i="3"/>
  <c r="N8" i="3" s="1"/>
  <c r="D29" i="2"/>
  <c r="C29" i="2"/>
  <c r="B29" i="2"/>
  <c r="D28" i="2"/>
  <c r="C28" i="2"/>
  <c r="B28" i="2"/>
  <c r="D27" i="2"/>
  <c r="C27" i="2"/>
  <c r="B27" i="2"/>
  <c r="D26" i="2"/>
  <c r="C26" i="2"/>
  <c r="B26" i="2"/>
  <c r="D25" i="2"/>
  <c r="C25" i="2"/>
  <c r="B25" i="2"/>
  <c r="D24" i="2"/>
  <c r="C24" i="2"/>
  <c r="B24" i="2"/>
  <c r="D23" i="2"/>
  <c r="C23" i="2"/>
  <c r="B23" i="2"/>
  <c r="D22" i="2"/>
  <c r="C22" i="2"/>
  <c r="B22" i="2"/>
  <c r="D21" i="2"/>
  <c r="C21" i="2"/>
  <c r="B21" i="2"/>
  <c r="D20" i="2"/>
  <c r="C20" i="2"/>
  <c r="B20" i="2"/>
  <c r="D19" i="2"/>
  <c r="C19" i="2"/>
  <c r="B19" i="2"/>
  <c r="D18" i="2"/>
  <c r="C18" i="2"/>
  <c r="B18" i="2"/>
  <c r="M12" i="2"/>
  <c r="E12" i="2"/>
  <c r="A12" i="2"/>
  <c r="M8" i="2"/>
  <c r="I8" i="2"/>
  <c r="E8" i="2"/>
  <c r="A8" i="2"/>
  <c r="Q8" i="3" l="1"/>
  <c r="I12" i="2"/>
</calcChain>
</file>

<file path=xl/sharedStrings.xml><?xml version="1.0" encoding="utf-8"?>
<sst xmlns="http://schemas.openxmlformats.org/spreadsheetml/2006/main" count="266" uniqueCount="176">
  <si>
    <t>Free Excel Business Management System by Core Dynexiz</t>
  </si>
  <si>
    <t>QUICK START</t>
  </si>
  <si>
    <t>1</t>
  </si>
  <si>
    <t>Configure Settings</t>
  </si>
  <si>
    <t>Enter centre details and customize the service master, default charges, commissions and categories.</t>
  </si>
  <si>
    <t>2</t>
  </si>
  <si>
    <t>Record Daily Activities</t>
  </si>
  <si>
    <t>Add every service provided. Keep transaction value separate from operator earnings.</t>
  </si>
  <si>
    <t>3</t>
  </si>
  <si>
    <t>Record Expenses</t>
  </si>
  <si>
    <t>Record internet, electricity, paper, ink, rent, portal charges and other business costs.</t>
  </si>
  <si>
    <t>4</t>
  </si>
  <si>
    <t>Manage Collections</t>
  </si>
  <si>
    <t>Record payments received later against pending customer dues.</t>
  </si>
  <si>
    <t>5</t>
  </si>
  <si>
    <t>Review Dashboard</t>
  </si>
  <si>
    <t>Monitor transactions, customer billing, earnings, expenses, pending amounts and net earnings.</t>
  </si>
  <si>
    <t>IMPORTANT BUSINESS LOGIC</t>
  </si>
  <si>
    <t>Transaction / Service Value is not treated as CSC income. Customer Bill = Service Fee + Operator Charge. Operator Earnings = Operator Charge + Commission. This prevents high-value banking or government transactions from incorrectly inflating business revenue.</t>
  </si>
  <si>
    <t>DISCLAIMER</t>
  </si>
  <si>
    <t>This resource is provided by Core Dynexiz for educational and general record-management purposes only. It is not an official CSC, banking, government, accounting, taxation or regulatory system. Users should verify charges, commissions, transactions and applicable requirements with their service providers and official authorities. Core Dynexiz is not responsible for financial loss, incorrect entries, data loss or compliance issues resulting from its use.</t>
  </si>
  <si>
    <t>Daily business performance at a glance</t>
  </si>
  <si>
    <t>Today's Transactions</t>
  </si>
  <si>
    <t>Today's Customer Billing</t>
  </si>
  <si>
    <t>Today's Earnings</t>
  </si>
  <si>
    <t>Today's Expenses</t>
  </si>
  <si>
    <t>Total Transactions</t>
  </si>
  <si>
    <t>Total Earnings</t>
  </si>
  <si>
    <t>Outstanding</t>
  </si>
  <si>
    <t>Net Earnings</t>
  </si>
  <si>
    <t>Service</t>
  </si>
  <si>
    <t>Transactions</t>
  </si>
  <si>
    <t>Customer Billing</t>
  </si>
  <si>
    <t>Operator Earnings</t>
  </si>
  <si>
    <t>PAN Application</t>
  </si>
  <si>
    <t>Income Certificate</t>
  </si>
  <si>
    <t>Caste Certificate</t>
  </si>
  <si>
    <t>Online Form Filling</t>
  </si>
  <si>
    <t>B/W Printing</t>
  </si>
  <si>
    <t>Colour Printing</t>
  </si>
  <si>
    <t>Scanning</t>
  </si>
  <si>
    <t>AEPS Cash Withdrawal</t>
  </si>
  <si>
    <t>Electricity Bill Payment</t>
  </si>
  <si>
    <t>Mobile Recharge</t>
  </si>
  <si>
    <t>Insurance Premium Service</t>
  </si>
  <si>
    <t>Exam / Admission Form</t>
  </si>
  <si>
    <t>Record every service provided during the day</t>
  </si>
  <si>
    <t>Txn ID</t>
  </si>
  <si>
    <t>Date</t>
  </si>
  <si>
    <t>Time</t>
  </si>
  <si>
    <t>Customer Name</t>
  </si>
  <si>
    <t>Mobile</t>
  </si>
  <si>
    <t>Service Category</t>
  </si>
  <si>
    <t>Service Name</t>
  </si>
  <si>
    <t>Transaction / Service Value</t>
  </si>
  <si>
    <t>Service Fee</t>
  </si>
  <si>
    <t>Operator Charge</t>
  </si>
  <si>
    <t>Commission</t>
  </si>
  <si>
    <t>Customer Bill</t>
  </si>
  <si>
    <t>Amount Received</t>
  </si>
  <si>
    <t>Pending</t>
  </si>
  <si>
    <t>Payment Mode</t>
  </si>
  <si>
    <t>Service Status</t>
  </si>
  <si>
    <t>Payment Status</t>
  </si>
  <si>
    <t>Remarks</t>
  </si>
  <si>
    <t>TXN-0001</t>
  </si>
  <si>
    <t>10:15</t>
  </si>
  <si>
    <t>Ravi Kumar</t>
  </si>
  <si>
    <t>9876543210</t>
  </si>
  <si>
    <t>Government Services</t>
  </si>
  <si>
    <t>Cash</t>
  </si>
  <si>
    <t>Completed</t>
  </si>
  <si>
    <t>PAN-REF-001</t>
  </si>
  <si>
    <t>Sample</t>
  </si>
  <si>
    <t>TXN-0002</t>
  </si>
  <si>
    <t>11:05</t>
  </si>
  <si>
    <t>Neha Sharma</t>
  </si>
  <si>
    <t>9876500001</t>
  </si>
  <si>
    <t>Documentation</t>
  </si>
  <si>
    <t>UPI</t>
  </si>
  <si>
    <t>5 pages</t>
  </si>
  <si>
    <t>TXN-0003</t>
  </si>
  <si>
    <t>12:10</t>
  </si>
  <si>
    <t>Amit Verma</t>
  </si>
  <si>
    <t>9876500002</t>
  </si>
  <si>
    <t>APP-1023</t>
  </si>
  <si>
    <t>₹50 pending</t>
  </si>
  <si>
    <t>Track day-to-day operating costs</t>
  </si>
  <si>
    <t>Expense ID</t>
  </si>
  <si>
    <t>Category</t>
  </si>
  <si>
    <t>Description</t>
  </si>
  <si>
    <t>Amount</t>
  </si>
  <si>
    <t>Vendor</t>
  </si>
  <si>
    <t>EXP-0001</t>
  </si>
  <si>
    <t>Internet</t>
  </si>
  <si>
    <t>Monthly broadband bill</t>
  </si>
  <si>
    <t>ISP</t>
  </si>
  <si>
    <t>EXP-0002</t>
  </si>
  <si>
    <t>Printing Paper</t>
  </si>
  <si>
    <t>A4 paper purchase</t>
  </si>
  <si>
    <t>Local Supplier</t>
  </si>
  <si>
    <t>EXP-0003</t>
  </si>
  <si>
    <t>Operator mobile recharge</t>
  </si>
  <si>
    <t>Telecom</t>
  </si>
  <si>
    <t>Record later payments received against pending dues</t>
  </si>
  <si>
    <t>Collection ID</t>
  </si>
  <si>
    <t>Previous Pending</t>
  </si>
  <si>
    <t>Amount Collected</t>
  </si>
  <si>
    <t>New Pending</t>
  </si>
  <si>
    <t>COL-0001</t>
  </si>
  <si>
    <t>Automatic summaries from recorded activity</t>
  </si>
  <si>
    <t>Metric</t>
  </si>
  <si>
    <t>Value</t>
  </si>
  <si>
    <t>Billing</t>
  </si>
  <si>
    <t>Operator Charges</t>
  </si>
  <si>
    <t>Commission Earned</t>
  </si>
  <si>
    <t>Total Expenses</t>
  </si>
  <si>
    <t>Configuration &amp; Master Data</t>
  </si>
  <si>
    <t>Business Setting</t>
  </si>
  <si>
    <t>Service Code</t>
  </si>
  <si>
    <t>Default Service Fee</t>
  </si>
  <si>
    <t>Default Operator Charge</t>
  </si>
  <si>
    <t>Default Commission</t>
  </si>
  <si>
    <t>Active</t>
  </si>
  <si>
    <t>Payment Modes</t>
  </si>
  <si>
    <t>Expense Categories</t>
  </si>
  <si>
    <t>CSC / Centre Name</t>
  </si>
  <si>
    <t>My CSC Centre</t>
  </si>
  <si>
    <t>CSC001</t>
  </si>
  <si>
    <t>Yes</t>
  </si>
  <si>
    <t>Paid</t>
  </si>
  <si>
    <t>Operator Name</t>
  </si>
  <si>
    <t>CSC002</t>
  </si>
  <si>
    <t>Processing</t>
  </si>
  <si>
    <t>Partial</t>
  </si>
  <si>
    <t>Electricity</t>
  </si>
  <si>
    <t>CSC ID</t>
  </si>
  <si>
    <t>CSC003</t>
  </si>
  <si>
    <t>Bank Transfer</t>
  </si>
  <si>
    <t>Failed</t>
  </si>
  <si>
    <t>CSC004</t>
  </si>
  <si>
    <t>Wallet</t>
  </si>
  <si>
    <t>Cancelled</t>
  </si>
  <si>
    <t>Printer Ink/Toner</t>
  </si>
  <si>
    <t>Email</t>
  </si>
  <si>
    <t>CSC005</t>
  </si>
  <si>
    <t>Credit</t>
  </si>
  <si>
    <t>Rent</t>
  </si>
  <si>
    <t>Address</t>
  </si>
  <si>
    <t>CSC006</t>
  </si>
  <si>
    <t>Other</t>
  </si>
  <si>
    <t>Software/Portal Charges</t>
  </si>
  <si>
    <t>Opening Date</t>
  </si>
  <si>
    <t>CSC007</t>
  </si>
  <si>
    <t>Travel</t>
  </si>
  <si>
    <t>CSC008</t>
  </si>
  <si>
    <t>Banking Services</t>
  </si>
  <si>
    <t>Staff Salary</t>
  </si>
  <si>
    <t>CSC009</t>
  </si>
  <si>
    <t>Utility Payments</t>
  </si>
  <si>
    <t>Maintenance</t>
  </si>
  <si>
    <t>CSC010</t>
  </si>
  <si>
    <t>Recharge</t>
  </si>
  <si>
    <t>CSC011</t>
  </si>
  <si>
    <t>Insurance</t>
  </si>
  <si>
    <t>Miscellaneous</t>
  </si>
  <si>
    <t>CSC012</t>
  </si>
  <si>
    <t>Education</t>
  </si>
  <si>
    <t xml:space="preserve">        CSC Operations Manager</t>
  </si>
  <si>
    <t>Ref/App No.</t>
  </si>
  <si>
    <t xml:space="preserve">         CSC Operations Dashboard</t>
  </si>
  <si>
    <t xml:space="preserve">        Daily Activities / Sales</t>
  </si>
  <si>
    <t xml:space="preserve">         Business Expenses</t>
  </si>
  <si>
    <t xml:space="preserve">         Pending &amp; Collections</t>
  </si>
  <si>
    <t xml:space="preserve">         Reports &amp; Analysis</t>
  </si>
  <si>
    <t xml:space="preserve">           CSC Operations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</si>
</sst>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10">
    <font>
      <sz val="11"/>
      <name val="Carlito"/>
    </font>
    <font>
      <b/>
      <sz val="12"/>
      <color rgb="FFFFFFFF"/>
      <name val="Aptos"/>
      <family val="2"/>
    </font>
    <font>
      <b/>
      <sz val="18"/>
      <color rgb="FFFFFFFF"/>
      <name val="Aptos"/>
      <family val="2"/>
    </font>
    <font>
      <sz val="11"/>
      <name val="Aptos"/>
      <family val="2"/>
    </font>
    <font>
      <b/>
      <sz val="14"/>
      <color rgb="FFFFFFFF"/>
      <name val="Aptos"/>
      <family val="2"/>
    </font>
    <font>
      <b/>
      <sz val="11"/>
      <color rgb="FF3B0764"/>
      <name val="Aptos"/>
      <family val="2"/>
    </font>
    <font>
      <b/>
      <sz val="11"/>
      <color rgb="FFFFFFFF"/>
      <name val="Aptos"/>
      <family val="2"/>
    </font>
    <font>
      <b/>
      <sz val="16"/>
      <color rgb="FF10B981"/>
      <name val="Aptos"/>
      <family val="2"/>
    </font>
    <font>
      <b/>
      <sz val="20"/>
      <color rgb="FFFFFFFF"/>
      <name val="Aptos"/>
      <family val="2"/>
    </font>
    <font>
      <b/>
      <sz val="18"/>
      <color rgb="FF3B0764"/>
      <name val="Aptos"/>
      <family val="2"/>
    </font>
  </fonts>
  <fills count="8">
    <fill>
      <patternFill patternType="none"/>
    </fill>
    <fill>
      <patternFill patternType="gray125"/>
    </fill>
    <fill>
      <patternFill patternType="solid">
        <fgColor rgb="FF3B0764"/>
      </patternFill>
    </fill>
    <fill>
      <patternFill patternType="solid">
        <fgColor rgb="FF5B21B6"/>
      </patternFill>
    </fill>
    <fill>
      <patternFill patternType="solid">
        <fgColor rgb="FFEDE9FE"/>
      </patternFill>
    </fill>
    <fill>
      <patternFill patternType="solid">
        <fgColor rgb="FFD1FAE5"/>
      </patternFill>
    </fill>
    <fill>
      <patternFill patternType="solid">
        <fgColor rgb="FF10B981"/>
        <bgColor rgb="FF10B981"/>
      </patternFill>
    </fill>
    <fill>
      <patternFill patternType="solid">
        <fgColor rgb="FF4C1D95"/>
        <bgColor rgb="FF4C1D95"/>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3">
    <xf numFmtId="0" fontId="0" fillId="0" borderId="0" xfId="0"/>
    <xf numFmtId="0" fontId="3" fillId="0" borderId="0" xfId="0" applyFont="1"/>
    <xf numFmtId="0" fontId="4" fillId="6" borderId="0" xfId="0" applyFont="1" applyFill="1" applyAlignment="1">
      <alignment horizontal="left" vertical="center"/>
    </xf>
    <xf numFmtId="0" fontId="5" fillId="4" borderId="0" xfId="0" applyFont="1" applyFill="1" applyAlignment="1">
      <alignment horizontal="center"/>
    </xf>
    <xf numFmtId="0" fontId="2" fillId="7" borderId="0" xfId="0" applyFont="1" applyFill="1" applyAlignment="1">
      <alignment horizontal="left" vertical="center"/>
    </xf>
    <xf numFmtId="0" fontId="6" fillId="3" borderId="0" xfId="0" applyFont="1" applyFill="1" applyAlignment="1">
      <alignment horizontal="center" wrapText="1"/>
    </xf>
    <xf numFmtId="0" fontId="1" fillId="6" borderId="0" xfId="0" applyFont="1" applyFill="1" applyAlignment="1">
      <alignment horizontal="left" vertical="top" wrapText="1"/>
    </xf>
    <xf numFmtId="0" fontId="4" fillId="6" borderId="0" xfId="0" applyFont="1" applyFill="1" applyAlignment="1">
      <alignment horizontal="left" vertical="center"/>
    </xf>
    <xf numFmtId="0" fontId="3" fillId="0" borderId="0" xfId="0" applyFont="1" applyAlignment="1">
      <alignment horizontal="left"/>
    </xf>
    <xf numFmtId="0" fontId="4" fillId="6" borderId="0" xfId="0" applyFont="1" applyFill="1" applyAlignment="1">
      <alignment horizontal="center" vertical="center"/>
    </xf>
    <xf numFmtId="0" fontId="3" fillId="0" borderId="0" xfId="0" applyFont="1"/>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5" fillId="0" borderId="2" xfId="0" applyFont="1" applyBorder="1" applyAlignment="1">
      <alignment horizontal="left" vertical="top"/>
    </xf>
    <xf numFmtId="0" fontId="5" fillId="0" borderId="0" xfId="0" applyFont="1" applyAlignment="1">
      <alignment horizontal="left" vertical="top"/>
    </xf>
    <xf numFmtId="0" fontId="5" fillId="0" borderId="7" xfId="0" applyFont="1" applyBorder="1" applyAlignment="1">
      <alignment horizontal="left" vertical="top"/>
    </xf>
    <xf numFmtId="0" fontId="7" fillId="0" borderId="1" xfId="0" applyFont="1" applyBorder="1" applyAlignment="1">
      <alignment horizontal="center" vertical="top"/>
    </xf>
    <xf numFmtId="0" fontId="7" fillId="0" borderId="4" xfId="0" applyFont="1" applyBorder="1" applyAlignment="1">
      <alignment horizontal="center" vertical="top"/>
    </xf>
    <xf numFmtId="0" fontId="7" fillId="0" borderId="6" xfId="0" applyFont="1" applyBorder="1" applyAlignment="1">
      <alignment horizontal="center" vertical="top"/>
    </xf>
    <xf numFmtId="0" fontId="6" fillId="3" borderId="1" xfId="0" applyFont="1" applyFill="1" applyBorder="1" applyAlignment="1">
      <alignment horizontal="center" wrapText="1"/>
    </xf>
    <xf numFmtId="0" fontId="6" fillId="3" borderId="2" xfId="0" applyFont="1" applyFill="1" applyBorder="1" applyAlignment="1">
      <alignment horizontal="center" wrapText="1"/>
    </xf>
    <xf numFmtId="0" fontId="6" fillId="3" borderId="3" xfId="0" applyFont="1" applyFill="1" applyBorder="1" applyAlignment="1">
      <alignment horizontal="center" wrapText="1"/>
    </xf>
    <xf numFmtId="0" fontId="9" fillId="4" borderId="4" xfId="0" applyFont="1" applyFill="1" applyBorder="1" applyAlignment="1">
      <alignment horizontal="center" vertical="center"/>
    </xf>
    <xf numFmtId="0" fontId="9" fillId="4" borderId="0" xfId="0" applyFont="1" applyFill="1" applyBorder="1" applyAlignment="1">
      <alignment horizontal="center" vertical="center"/>
    </xf>
    <xf numFmtId="0" fontId="9" fillId="4" borderId="5"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5" xfId="0" applyFont="1" applyFill="1" applyBorder="1" applyAlignment="1">
      <alignment horizontal="center" vertical="center"/>
    </xf>
    <xf numFmtId="0" fontId="9" fillId="4" borderId="0" xfId="0" applyFont="1" applyFill="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8" xfId="0" applyFont="1" applyFill="1" applyBorder="1" applyAlignment="1">
      <alignment horizontal="center" vertical="center"/>
    </xf>
    <xf numFmtId="0" fontId="9" fillId="5" borderId="6" xfId="0" applyFont="1" applyFill="1" applyBorder="1" applyAlignment="1">
      <alignment horizontal="center" vertical="center"/>
    </xf>
    <xf numFmtId="0" fontId="9" fillId="5" borderId="7" xfId="0" applyFont="1" applyFill="1" applyBorder="1" applyAlignment="1">
      <alignment horizontal="center" vertical="center"/>
    </xf>
    <xf numFmtId="0" fontId="9" fillId="5" borderId="8" xfId="0" applyFont="1" applyFill="1" applyBorder="1" applyAlignment="1">
      <alignment horizontal="center" vertical="center"/>
    </xf>
    <xf numFmtId="0" fontId="9" fillId="5" borderId="0" xfId="0" applyFont="1" applyFill="1" applyAlignment="1">
      <alignment horizontal="center" vertical="center"/>
    </xf>
    <xf numFmtId="165" fontId="3" fillId="0" borderId="0" xfId="0" applyNumberFormat="1" applyFont="1"/>
    <xf numFmtId="164" fontId="3" fillId="0" borderId="0" xfId="0" applyNumberFormat="1" applyFont="1"/>
    <xf numFmtId="0" fontId="6" fillId="3" borderId="1" xfId="0" applyFont="1" applyFill="1" applyBorder="1" applyAlignment="1">
      <alignment horizontal="left" wrapText="1"/>
    </xf>
    <xf numFmtId="0" fontId="6" fillId="3" borderId="2" xfId="0" applyFont="1" applyFill="1" applyBorder="1" applyAlignment="1">
      <alignment horizontal="right" wrapText="1"/>
    </xf>
    <xf numFmtId="0" fontId="6" fillId="3" borderId="2" xfId="0" applyFont="1" applyFill="1" applyBorder="1" applyAlignment="1">
      <alignment horizontal="left" wrapText="1"/>
    </xf>
    <xf numFmtId="0" fontId="6" fillId="3" borderId="2" xfId="0" applyFont="1" applyFill="1" applyBorder="1" applyAlignment="1">
      <alignment horizontal="center" wrapText="1"/>
    </xf>
    <xf numFmtId="0" fontId="6" fillId="3" borderId="3" xfId="0" applyFont="1" applyFill="1" applyBorder="1" applyAlignment="1">
      <alignment horizontal="left" wrapText="1"/>
    </xf>
    <xf numFmtId="0" fontId="3" fillId="0" borderId="6" xfId="0" applyFont="1" applyBorder="1"/>
    <xf numFmtId="164" fontId="3" fillId="0" borderId="7" xfId="0" applyNumberFormat="1" applyFont="1" applyBorder="1"/>
    <xf numFmtId="0" fontId="3" fillId="0" borderId="7" xfId="0" applyFont="1" applyBorder="1"/>
    <xf numFmtId="165" fontId="3" fillId="0" borderId="7" xfId="0" applyNumberFormat="1" applyFont="1" applyBorder="1"/>
    <xf numFmtId="0" fontId="3" fillId="0" borderId="8" xfId="0" applyFont="1" applyBorder="1"/>
    <xf numFmtId="0" fontId="6" fillId="3" borderId="1" xfId="0" applyFont="1" applyFill="1" applyBorder="1" applyAlignment="1">
      <alignment horizontal="center" wrapText="1"/>
    </xf>
    <xf numFmtId="0" fontId="6" fillId="3" borderId="3" xfId="0" applyFont="1" applyFill="1" applyBorder="1" applyAlignment="1">
      <alignment horizontal="center" wrapText="1"/>
    </xf>
    <xf numFmtId="0" fontId="3" fillId="0" borderId="4" xfId="0" applyFont="1" applyBorder="1"/>
    <xf numFmtId="0" fontId="3" fillId="0" borderId="0" xfId="0" applyFont="1" applyBorder="1"/>
    <xf numFmtId="165" fontId="3" fillId="0" borderId="0" xfId="0" applyNumberFormat="1" applyFont="1" applyBorder="1"/>
    <xf numFmtId="165" fontId="3" fillId="0" borderId="5" xfId="0" applyNumberFormat="1" applyFont="1" applyBorder="1"/>
    <xf numFmtId="165" fontId="3" fillId="0" borderId="8" xfId="0" applyNumberFormat="1" applyFont="1" applyBorder="1"/>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3" fillId="0" borderId="5" xfId="0" applyFont="1" applyBorder="1"/>
    <xf numFmtId="164" fontId="3" fillId="0" borderId="8" xfId="0" applyNumberFormat="1" applyFont="1" applyBorder="1"/>
    <xf numFmtId="0" fontId="3" fillId="0" borderId="0" xfId="0" applyFont="1" applyBorder="1" applyAlignment="1">
      <alignment horizontal="center"/>
    </xf>
    <xf numFmtId="0" fontId="3" fillId="0" borderId="7" xfId="0" applyFont="1" applyBorder="1" applyAlignment="1">
      <alignment horizontal="center"/>
    </xf>
    <xf numFmtId="0" fontId="8" fillId="2" borderId="0" xfId="0" applyFont="1" applyFill="1" applyAlignment="1">
      <alignment horizontal="left" vertical="center"/>
    </xf>
    <xf numFmtId="0" fontId="8" fillId="2" borderId="0" xfId="0" applyFont="1" applyFill="1" applyAlignment="1">
      <alignment vertical="center"/>
    </xf>
    <xf numFmtId="0" fontId="6" fillId="3" borderId="2" xfId="0" applyFont="1" applyFill="1" applyBorder="1" applyAlignment="1">
      <alignment horizontal="center" vertical="center" wrapText="1"/>
    </xf>
    <xf numFmtId="0" fontId="6" fillId="3" borderId="2" xfId="0" applyFont="1" applyFill="1" applyBorder="1" applyAlignment="1">
      <alignment horizontal="right" vertical="center" wrapText="1"/>
    </xf>
    <xf numFmtId="0" fontId="3" fillId="0" borderId="4" xfId="0" applyFont="1" applyBorder="1" applyAlignment="1">
      <alignment horizontal="center"/>
    </xf>
    <xf numFmtId="164" fontId="3" fillId="0" borderId="0" xfId="0" applyNumberFormat="1" applyFont="1" applyBorder="1"/>
    <xf numFmtId="0" fontId="3" fillId="0" borderId="6" xfId="0" applyFont="1" applyBorder="1" applyAlignment="1">
      <alignment horizontal="center"/>
    </xf>
    <xf numFmtId="0" fontId="6" fillId="3" borderId="2" xfId="0" applyFont="1" applyFill="1" applyBorder="1" applyAlignment="1">
      <alignment horizontal="left" vertical="center" wrapText="1"/>
    </xf>
  </cellXfs>
  <cellStyles count="1">
    <cellStyle name="Normal" xfId="0" builtinId="0"/>
  </cellStyles>
  <dxfs count="3">
    <dxf>
      <font>
        <b/>
        <color rgb="FF3B0764"/>
      </font>
      <fill>
        <patternFill patternType="solid">
          <bgColor rgb="FFEDE9FE"/>
        </patternFill>
      </fill>
    </dxf>
    <dxf>
      <font>
        <b/>
        <color rgb="FF92400E"/>
      </font>
      <fill>
        <patternFill patternType="solid">
          <bgColor rgb="FFFEF3C7"/>
        </patternFill>
      </fill>
    </dxf>
    <dxf>
      <font>
        <b/>
        <color rgb="FF047857"/>
      </font>
      <fill>
        <patternFill patternType="solid">
          <bgColor rgb="FFD1FA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Transactions by Service</a:t>
            </a:r>
          </a:p>
        </c:rich>
      </c:tx>
      <c:overlay val="1"/>
    </c:title>
    <c:autoTitleDeleted val="0"/>
    <c:plotArea>
      <c:layout/>
      <c:barChart>
        <c:barDir val="col"/>
        <c:grouping val="clustered"/>
        <c:varyColors val="0"/>
        <c:ser>
          <c:idx val="0"/>
          <c:order val="0"/>
          <c:tx>
            <c:v>Transactions</c:v>
          </c:tx>
          <c:invertIfNegative val="1"/>
          <c:cat>
            <c:strRef>
              <c:f>Dashboard!$A$18:$A$29</c:f>
              <c:strCache>
                <c:ptCount val="12"/>
                <c:pt idx="0">
                  <c:v>PAN Application</c:v>
                </c:pt>
                <c:pt idx="1">
                  <c:v>Income Certificate</c:v>
                </c:pt>
                <c:pt idx="2">
                  <c:v>Caste Certificate</c:v>
                </c:pt>
                <c:pt idx="3">
                  <c:v>Online Form Filling</c:v>
                </c:pt>
                <c:pt idx="4">
                  <c:v>B/W Printing</c:v>
                </c:pt>
                <c:pt idx="5">
                  <c:v>Colour Printing</c:v>
                </c:pt>
                <c:pt idx="6">
                  <c:v>Scanning</c:v>
                </c:pt>
                <c:pt idx="7">
                  <c:v>AEPS Cash Withdrawal</c:v>
                </c:pt>
                <c:pt idx="8">
                  <c:v>Electricity Bill Payment</c:v>
                </c:pt>
                <c:pt idx="9">
                  <c:v>Mobile Recharge</c:v>
                </c:pt>
                <c:pt idx="10">
                  <c:v>Insurance Premium Service</c:v>
                </c:pt>
                <c:pt idx="11">
                  <c:v>Exam / Admission Form</c:v>
                </c:pt>
              </c:strCache>
            </c:strRef>
          </c:cat>
          <c:val>
            <c:numRef>
              <c:f>Dashboard!$B$18:$B$29</c:f>
              <c:numCache>
                <c:formatCode>General</c:formatCode>
                <c:ptCount val="12"/>
                <c:pt idx="0">
                  <c:v>1</c:v>
                </c:pt>
                <c:pt idx="1">
                  <c:v>0</c:v>
                </c:pt>
                <c:pt idx="2">
                  <c:v>0</c:v>
                </c:pt>
                <c:pt idx="3">
                  <c:v>1</c:v>
                </c:pt>
                <c:pt idx="4">
                  <c:v>1</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98C-4622-AEEF-670AC152F799}"/>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Service Usage</a:t>
            </a:r>
          </a:p>
        </c:rich>
      </c:tx>
      <c:overlay val="1"/>
    </c:title>
    <c:autoTitleDeleted val="0"/>
    <c:plotArea>
      <c:layout/>
      <c:barChart>
        <c:barDir val="col"/>
        <c:grouping val="clustered"/>
        <c:varyColors val="0"/>
        <c:ser>
          <c:idx val="0"/>
          <c:order val="0"/>
          <c:tx>
            <c:v>Transactions</c:v>
          </c:tx>
          <c:invertIfNegative val="1"/>
          <c:cat>
            <c:strRef>
              <c:f>Reports!$D$8:$D$19</c:f>
              <c:strCache>
                <c:ptCount val="12"/>
                <c:pt idx="0">
                  <c:v>PAN Application</c:v>
                </c:pt>
                <c:pt idx="1">
                  <c:v>Income Certificate</c:v>
                </c:pt>
                <c:pt idx="2">
                  <c:v>Caste Certificate</c:v>
                </c:pt>
                <c:pt idx="3">
                  <c:v>Online Form Filling</c:v>
                </c:pt>
                <c:pt idx="4">
                  <c:v>B/W Printing</c:v>
                </c:pt>
                <c:pt idx="5">
                  <c:v>Colour Printing</c:v>
                </c:pt>
                <c:pt idx="6">
                  <c:v>Scanning</c:v>
                </c:pt>
                <c:pt idx="7">
                  <c:v>AEPS Cash Withdrawal</c:v>
                </c:pt>
                <c:pt idx="8">
                  <c:v>Electricity Bill Payment</c:v>
                </c:pt>
                <c:pt idx="9">
                  <c:v>Mobile Recharge</c:v>
                </c:pt>
                <c:pt idx="10">
                  <c:v>Insurance Premium Service</c:v>
                </c:pt>
                <c:pt idx="11">
                  <c:v>Exam / Admission Form</c:v>
                </c:pt>
              </c:strCache>
            </c:strRef>
          </c:cat>
          <c:val>
            <c:numRef>
              <c:f>Reports!$E$8:$E$19</c:f>
              <c:numCache>
                <c:formatCode>General</c:formatCode>
                <c:ptCount val="12"/>
                <c:pt idx="0">
                  <c:v>1</c:v>
                </c:pt>
                <c:pt idx="1">
                  <c:v>0</c:v>
                </c:pt>
                <c:pt idx="2">
                  <c:v>0</c:v>
                </c:pt>
                <c:pt idx="3">
                  <c:v>1</c:v>
                </c:pt>
                <c:pt idx="4">
                  <c:v>1</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2279-469B-B3C3-BC4A3A8D810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55356</xdr:colOff>
      <xdr:row>0</xdr:row>
      <xdr:rowOff>49496</xdr:rowOff>
    </xdr:from>
    <xdr:to>
      <xdr:col>0</xdr:col>
      <xdr:colOff>390526</xdr:colOff>
      <xdr:row>1</xdr:row>
      <xdr:rowOff>247648</xdr:rowOff>
    </xdr:to>
    <xdr:pic>
      <xdr:nvPicPr>
        <xdr:cNvPr id="3" name="Picture 2">
          <a:extLst>
            <a:ext uri="{FF2B5EF4-FFF2-40B4-BE49-F238E27FC236}">
              <a16:creationId xmlns:a16="http://schemas.microsoft.com/office/drawing/2014/main" id="{05DB2191-DEF8-2C49-BDFE-2E2527067D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356" y="49496"/>
          <a:ext cx="335170" cy="379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16</xdr:row>
      <xdr:rowOff>0</xdr:rowOff>
    </xdr:from>
    <xdr:to>
      <xdr:col>16</xdr:col>
      <xdr:colOff>0</xdr:colOff>
      <xdr:row>32</xdr:row>
      <xdr:rowOff>0</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76200</xdr:colOff>
      <xdr:row>0</xdr:row>
      <xdr:rowOff>47625</xdr:rowOff>
    </xdr:from>
    <xdr:to>
      <xdr:col>0</xdr:col>
      <xdr:colOff>411370</xdr:colOff>
      <xdr:row>1</xdr:row>
      <xdr:rowOff>236252</xdr:rowOff>
    </xdr:to>
    <xdr:pic>
      <xdr:nvPicPr>
        <xdr:cNvPr id="3" name="Picture 2">
          <a:extLst>
            <a:ext uri="{FF2B5EF4-FFF2-40B4-BE49-F238E27FC236}">
              <a16:creationId xmlns:a16="http://schemas.microsoft.com/office/drawing/2014/main" id="{F63363AF-AC65-4F6D-879C-F0495B0002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 y="47625"/>
          <a:ext cx="335170" cy="3791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0</xdr:col>
      <xdr:colOff>392320</xdr:colOff>
      <xdr:row>1</xdr:row>
      <xdr:rowOff>217202</xdr:rowOff>
    </xdr:to>
    <xdr:pic>
      <xdr:nvPicPr>
        <xdr:cNvPr id="2" name="Picture 1">
          <a:extLst>
            <a:ext uri="{FF2B5EF4-FFF2-40B4-BE49-F238E27FC236}">
              <a16:creationId xmlns:a16="http://schemas.microsoft.com/office/drawing/2014/main" id="{76DA0FBD-DFD5-4F7C-A111-8DFF3AB302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8575"/>
          <a:ext cx="335170" cy="3791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28575</xdr:rowOff>
    </xdr:from>
    <xdr:to>
      <xdr:col>0</xdr:col>
      <xdr:colOff>411370</xdr:colOff>
      <xdr:row>1</xdr:row>
      <xdr:rowOff>217202</xdr:rowOff>
    </xdr:to>
    <xdr:pic>
      <xdr:nvPicPr>
        <xdr:cNvPr id="2" name="Picture 1">
          <a:extLst>
            <a:ext uri="{FF2B5EF4-FFF2-40B4-BE49-F238E27FC236}">
              <a16:creationId xmlns:a16="http://schemas.microsoft.com/office/drawing/2014/main" id="{424C8150-F744-4BB3-81F7-D78C42E1B2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28575"/>
          <a:ext cx="335170" cy="3791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38100</xdr:rowOff>
    </xdr:from>
    <xdr:to>
      <xdr:col>0</xdr:col>
      <xdr:colOff>420895</xdr:colOff>
      <xdr:row>1</xdr:row>
      <xdr:rowOff>226727</xdr:rowOff>
    </xdr:to>
    <xdr:pic>
      <xdr:nvPicPr>
        <xdr:cNvPr id="2" name="Picture 1">
          <a:extLst>
            <a:ext uri="{FF2B5EF4-FFF2-40B4-BE49-F238E27FC236}">
              <a16:creationId xmlns:a16="http://schemas.microsoft.com/office/drawing/2014/main" id="{0958DA03-C3EC-4B16-A0FA-9D35B93CC6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38100"/>
          <a:ext cx="335170" cy="37912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21</xdr:row>
      <xdr:rowOff>0</xdr:rowOff>
    </xdr:from>
    <xdr:to>
      <xdr:col>12</xdr:col>
      <xdr:colOff>0</xdr:colOff>
      <xdr:row>38</xdr:row>
      <xdr:rowOff>0</xdr:rowOff>
    </xdr:to>
    <xdr:graphicFrame macro="">
      <xdr:nvGraphicFramePr>
        <xdr:cNvPr id="2" name="Chart">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76200</xdr:colOff>
      <xdr:row>0</xdr:row>
      <xdr:rowOff>38100</xdr:rowOff>
    </xdr:from>
    <xdr:to>
      <xdr:col>0</xdr:col>
      <xdr:colOff>411370</xdr:colOff>
      <xdr:row>1</xdr:row>
      <xdr:rowOff>226727</xdr:rowOff>
    </xdr:to>
    <xdr:pic>
      <xdr:nvPicPr>
        <xdr:cNvPr id="3" name="Picture 2">
          <a:extLst>
            <a:ext uri="{FF2B5EF4-FFF2-40B4-BE49-F238E27FC236}">
              <a16:creationId xmlns:a16="http://schemas.microsoft.com/office/drawing/2014/main" id="{F09CE16A-3FC0-4C92-8D6C-D87844992F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 y="38100"/>
          <a:ext cx="335170" cy="37912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123825</xdr:colOff>
      <xdr:row>0</xdr:row>
      <xdr:rowOff>38100</xdr:rowOff>
    </xdr:from>
    <xdr:to>
      <xdr:col>0</xdr:col>
      <xdr:colOff>458995</xdr:colOff>
      <xdr:row>1</xdr:row>
      <xdr:rowOff>226727</xdr:rowOff>
    </xdr:to>
    <xdr:pic>
      <xdr:nvPicPr>
        <xdr:cNvPr id="2" name="Picture 1">
          <a:extLst>
            <a:ext uri="{FF2B5EF4-FFF2-40B4-BE49-F238E27FC236}">
              <a16:creationId xmlns:a16="http://schemas.microsoft.com/office/drawing/2014/main" id="{EF17FD9D-E32B-421F-B0CF-66177907FB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38100"/>
          <a:ext cx="335170" cy="379127"/>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showGridLines="0" workbookViewId="0">
      <selection sqref="A1:N2"/>
    </sheetView>
  </sheetViews>
  <sheetFormatPr defaultRowHeight="15"/>
  <cols>
    <col min="1" max="1" width="14" style="1" customWidth="1"/>
    <col min="2" max="2" width="11.875" style="1" customWidth="1"/>
    <col min="3" max="3" width="14.75" style="1" customWidth="1"/>
    <col min="4" max="4" width="11.75" style="1" customWidth="1"/>
    <col min="5" max="5" width="13" style="1" customWidth="1"/>
    <col min="6" max="6" width="11" style="1" customWidth="1"/>
    <col min="7" max="7" width="12.25" style="1" customWidth="1"/>
    <col min="8" max="14" width="14" style="1" customWidth="1"/>
    <col min="15" max="16384" width="9" style="1"/>
  </cols>
  <sheetData>
    <row r="1" spans="1:14" ht="14.25" customHeight="1">
      <c r="A1" s="4" t="s">
        <v>168</v>
      </c>
      <c r="B1" s="4"/>
      <c r="C1" s="4"/>
      <c r="D1" s="4"/>
      <c r="E1" s="4"/>
      <c r="F1" s="4"/>
      <c r="G1" s="4"/>
      <c r="H1" s="4"/>
      <c r="I1" s="4"/>
      <c r="J1" s="4"/>
      <c r="K1" s="4"/>
      <c r="L1" s="4"/>
      <c r="M1" s="4"/>
      <c r="N1" s="4"/>
    </row>
    <row r="2" spans="1:14" ht="23.25" customHeight="1">
      <c r="A2" s="4"/>
      <c r="B2" s="4"/>
      <c r="C2" s="4"/>
      <c r="D2" s="4"/>
      <c r="E2" s="4"/>
      <c r="F2" s="4"/>
      <c r="G2" s="4"/>
      <c r="H2" s="4"/>
      <c r="I2" s="4"/>
      <c r="J2" s="4"/>
      <c r="K2" s="4"/>
      <c r="L2" s="4"/>
      <c r="M2" s="4"/>
      <c r="N2" s="4"/>
    </row>
    <row r="3" spans="1:14" ht="18.75">
      <c r="A3" s="7" t="s">
        <v>0</v>
      </c>
      <c r="B3" s="8"/>
      <c r="C3" s="8"/>
      <c r="D3" s="8"/>
      <c r="E3" s="8"/>
      <c r="F3" s="8"/>
      <c r="G3" s="8"/>
      <c r="H3" s="8"/>
      <c r="I3" s="9"/>
      <c r="J3" s="10"/>
      <c r="K3" s="10"/>
      <c r="L3" s="10"/>
      <c r="M3" s="10"/>
      <c r="N3" s="10"/>
    </row>
    <row r="5" spans="1:14">
      <c r="A5" s="3" t="str">
        <f>HYPERLINK("#'Instructions'!A1","Instructions")</f>
        <v>Instructions</v>
      </c>
      <c r="B5" s="3" t="str">
        <f>HYPERLINK("#'Dashboard'!A1","Dashboard")</f>
        <v>Dashboard</v>
      </c>
      <c r="C5" s="3" t="str">
        <f>HYPERLINK("#'Daily Activities'!A1","Daily Activities")</f>
        <v>Daily Activities</v>
      </c>
      <c r="D5" s="3" t="str">
        <f>HYPERLINK("#'Expenses'!A1","Expenses")</f>
        <v>Expenses</v>
      </c>
      <c r="E5" s="3" t="str">
        <f>HYPERLINK("#'Collections'!A1","Collections")</f>
        <v>Collections</v>
      </c>
      <c r="F5" s="3" t="str">
        <f>HYPERLINK("#'Reports'!A1","Reports")</f>
        <v>Reports</v>
      </c>
      <c r="G5" s="3" t="str">
        <f>HYPERLINK("#'Settings'!A1","Settings")</f>
        <v>Settings</v>
      </c>
    </row>
    <row r="7" spans="1:14">
      <c r="A7" s="5" t="s">
        <v>1</v>
      </c>
      <c r="B7" s="5"/>
      <c r="C7" s="5"/>
      <c r="D7" s="5"/>
      <c r="E7" s="5"/>
      <c r="F7" s="5"/>
      <c r="G7" s="5"/>
      <c r="H7" s="5"/>
      <c r="I7" s="5"/>
      <c r="J7" s="5"/>
      <c r="K7" s="5"/>
      <c r="L7" s="5"/>
      <c r="M7" s="5"/>
      <c r="N7" s="5"/>
    </row>
    <row r="9" spans="1:14" ht="33" customHeight="1">
      <c r="A9" s="20" t="s">
        <v>2</v>
      </c>
      <c r="B9" s="17" t="s">
        <v>3</v>
      </c>
      <c r="C9" s="17"/>
      <c r="D9" s="11" t="s">
        <v>4</v>
      </c>
      <c r="E9" s="11"/>
      <c r="F9" s="11"/>
      <c r="G9" s="11"/>
      <c r="H9" s="12"/>
    </row>
    <row r="10" spans="1:14" ht="21">
      <c r="A10" s="21" t="s">
        <v>5</v>
      </c>
      <c r="B10" s="18" t="s">
        <v>6</v>
      </c>
      <c r="C10" s="18"/>
      <c r="D10" s="13" t="s">
        <v>7</v>
      </c>
      <c r="E10" s="13"/>
      <c r="F10" s="13"/>
      <c r="G10" s="13"/>
      <c r="H10" s="14"/>
    </row>
    <row r="11" spans="1:14" ht="21">
      <c r="A11" s="21" t="s">
        <v>8</v>
      </c>
      <c r="B11" s="18" t="s">
        <v>9</v>
      </c>
      <c r="C11" s="18"/>
      <c r="D11" s="13" t="s">
        <v>10</v>
      </c>
      <c r="E11" s="13"/>
      <c r="F11" s="13"/>
      <c r="G11" s="13"/>
      <c r="H11" s="14"/>
    </row>
    <row r="12" spans="1:14" ht="21">
      <c r="A12" s="21" t="s">
        <v>11</v>
      </c>
      <c r="B12" s="18" t="s">
        <v>12</v>
      </c>
      <c r="C12" s="18"/>
      <c r="D12" s="13" t="s">
        <v>13</v>
      </c>
      <c r="E12" s="13"/>
      <c r="F12" s="13"/>
      <c r="G12" s="13"/>
      <c r="H12" s="14"/>
    </row>
    <row r="13" spans="1:14" ht="30.75" customHeight="1">
      <c r="A13" s="22" t="s">
        <v>14</v>
      </c>
      <c r="B13" s="19" t="s">
        <v>15</v>
      </c>
      <c r="C13" s="19"/>
      <c r="D13" s="15" t="s">
        <v>16</v>
      </c>
      <c r="E13" s="15"/>
      <c r="F13" s="15"/>
      <c r="G13" s="15"/>
      <c r="H13" s="16"/>
    </row>
    <row r="15" spans="1:14">
      <c r="A15" s="5" t="s">
        <v>17</v>
      </c>
      <c r="B15" s="5"/>
      <c r="C15" s="5"/>
      <c r="D15" s="5"/>
      <c r="E15" s="5"/>
      <c r="F15" s="5"/>
      <c r="G15" s="5"/>
      <c r="H15" s="5"/>
      <c r="I15" s="5"/>
      <c r="J15" s="5"/>
      <c r="K15" s="5"/>
      <c r="L15" s="5"/>
      <c r="M15" s="5"/>
      <c r="N15" s="5"/>
    </row>
    <row r="16" spans="1:14" ht="14.25" customHeight="1">
      <c r="A16" s="6" t="s">
        <v>18</v>
      </c>
      <c r="B16" s="6"/>
      <c r="C16" s="6"/>
      <c r="D16" s="6"/>
      <c r="E16" s="6"/>
      <c r="F16" s="6"/>
      <c r="G16" s="6"/>
      <c r="H16" s="6"/>
      <c r="I16" s="6"/>
      <c r="J16" s="6"/>
      <c r="K16" s="6"/>
      <c r="L16" s="6"/>
      <c r="M16" s="6"/>
      <c r="N16" s="6"/>
    </row>
    <row r="17" spans="1:14" ht="18.75" customHeight="1">
      <c r="A17" s="6"/>
      <c r="B17" s="6"/>
      <c r="C17" s="6"/>
      <c r="D17" s="6"/>
      <c r="E17" s="6"/>
      <c r="F17" s="6"/>
      <c r="G17" s="6"/>
      <c r="H17" s="6"/>
      <c r="I17" s="6"/>
      <c r="J17" s="6"/>
      <c r="K17" s="6"/>
      <c r="L17" s="6"/>
      <c r="M17" s="6"/>
      <c r="N17" s="6"/>
    </row>
    <row r="18" spans="1:14" ht="18.75" customHeight="1">
      <c r="A18" s="6"/>
      <c r="B18" s="6"/>
      <c r="C18" s="6"/>
      <c r="D18" s="6"/>
      <c r="E18" s="6"/>
      <c r="F18" s="6"/>
      <c r="G18" s="6"/>
      <c r="H18" s="6"/>
      <c r="I18" s="6"/>
      <c r="J18" s="6"/>
      <c r="K18" s="6"/>
      <c r="L18" s="6"/>
      <c r="M18" s="6"/>
      <c r="N18" s="6"/>
    </row>
    <row r="19" spans="1:14" ht="18.75" customHeight="1">
      <c r="A19" s="6"/>
      <c r="B19" s="6"/>
      <c r="C19" s="6"/>
      <c r="D19" s="6"/>
      <c r="E19" s="6"/>
      <c r="F19" s="6"/>
      <c r="G19" s="6"/>
      <c r="H19" s="6"/>
      <c r="I19" s="6"/>
      <c r="J19" s="6"/>
      <c r="K19" s="6"/>
      <c r="L19" s="6"/>
      <c r="M19" s="6"/>
      <c r="N19" s="6"/>
    </row>
    <row r="21" spans="1:14">
      <c r="A21" s="5" t="s">
        <v>19</v>
      </c>
      <c r="B21" s="5"/>
      <c r="C21" s="5"/>
      <c r="D21" s="5"/>
      <c r="E21" s="5"/>
      <c r="F21" s="5"/>
      <c r="G21" s="5"/>
      <c r="H21" s="5"/>
      <c r="I21" s="5"/>
      <c r="J21" s="5"/>
      <c r="K21" s="5"/>
      <c r="L21" s="5"/>
      <c r="M21" s="5"/>
      <c r="N21" s="5"/>
    </row>
    <row r="22" spans="1:14" ht="15" customHeight="1">
      <c r="A22" s="6" t="s">
        <v>20</v>
      </c>
      <c r="B22" s="6"/>
      <c r="C22" s="6"/>
      <c r="D22" s="6"/>
      <c r="E22" s="6"/>
      <c r="F22" s="6"/>
      <c r="G22" s="6"/>
      <c r="H22" s="6"/>
      <c r="I22" s="6"/>
      <c r="J22" s="6"/>
      <c r="K22" s="6"/>
      <c r="L22" s="6"/>
      <c r="M22" s="6"/>
      <c r="N22" s="6"/>
    </row>
    <row r="23" spans="1:14">
      <c r="A23" s="6"/>
      <c r="B23" s="6"/>
      <c r="C23" s="6"/>
      <c r="D23" s="6"/>
      <c r="E23" s="6"/>
      <c r="F23" s="6"/>
      <c r="G23" s="6"/>
      <c r="H23" s="6"/>
      <c r="I23" s="6"/>
      <c r="J23" s="6"/>
      <c r="K23" s="6"/>
      <c r="L23" s="6"/>
      <c r="M23" s="6"/>
      <c r="N23" s="6"/>
    </row>
    <row r="24" spans="1:14">
      <c r="A24" s="6"/>
      <c r="B24" s="6"/>
      <c r="C24" s="6"/>
      <c r="D24" s="6"/>
      <c r="E24" s="6"/>
      <c r="F24" s="6"/>
      <c r="G24" s="6"/>
      <c r="H24" s="6"/>
      <c r="I24" s="6"/>
      <c r="J24" s="6"/>
      <c r="K24" s="6"/>
      <c r="L24" s="6"/>
      <c r="M24" s="6"/>
      <c r="N24" s="6"/>
    </row>
    <row r="25" spans="1:14">
      <c r="A25" s="6"/>
      <c r="B25" s="6"/>
      <c r="C25" s="6"/>
      <c r="D25" s="6"/>
      <c r="E25" s="6"/>
      <c r="F25" s="6"/>
      <c r="G25" s="6"/>
      <c r="H25" s="6"/>
      <c r="I25" s="6"/>
      <c r="J25" s="6"/>
      <c r="K25" s="6"/>
      <c r="L25" s="6"/>
      <c r="M25" s="6"/>
      <c r="N25" s="6"/>
    </row>
  </sheetData>
  <mergeCells count="18">
    <mergeCell ref="A21:N21"/>
    <mergeCell ref="A22:N25"/>
    <mergeCell ref="D9:H9"/>
    <mergeCell ref="D10:H10"/>
    <mergeCell ref="D11:H11"/>
    <mergeCell ref="D12:H12"/>
    <mergeCell ref="D13:H13"/>
    <mergeCell ref="B9:C9"/>
    <mergeCell ref="B10:C10"/>
    <mergeCell ref="B11:C11"/>
    <mergeCell ref="B12:C12"/>
    <mergeCell ref="B13:C13"/>
    <mergeCell ref="A1:N2"/>
    <mergeCell ref="A7:N7"/>
    <mergeCell ref="A15:N15"/>
    <mergeCell ref="A16:N19"/>
    <mergeCell ref="A3:H3"/>
    <mergeCell ref="I3:N3"/>
  </mergeCell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9"/>
  <sheetViews>
    <sheetView showGridLines="0" workbookViewId="0">
      <selection activeCell="C5" sqref="C5"/>
    </sheetView>
  </sheetViews>
  <sheetFormatPr defaultRowHeight="15"/>
  <cols>
    <col min="1" max="1" width="17.75" style="1" customWidth="1"/>
    <col min="2" max="2" width="12.625" style="1" customWidth="1"/>
    <col min="3" max="14" width="14" style="1" customWidth="1"/>
    <col min="15" max="16384" width="9" style="1"/>
  </cols>
  <sheetData>
    <row r="1" spans="1:16">
      <c r="A1" s="65" t="s">
        <v>170</v>
      </c>
      <c r="B1" s="65"/>
      <c r="C1" s="65"/>
      <c r="D1" s="65"/>
      <c r="E1" s="65"/>
      <c r="F1" s="65"/>
      <c r="G1" s="65"/>
      <c r="H1" s="65"/>
      <c r="I1" s="65"/>
      <c r="J1" s="65"/>
      <c r="K1" s="65"/>
      <c r="L1" s="65"/>
      <c r="M1" s="65"/>
      <c r="N1" s="65"/>
      <c r="O1" s="65"/>
      <c r="P1" s="65"/>
    </row>
    <row r="2" spans="1:16" ht="22.5" customHeight="1">
      <c r="A2" s="65"/>
      <c r="B2" s="65"/>
      <c r="C2" s="65"/>
      <c r="D2" s="65"/>
      <c r="E2" s="65"/>
      <c r="F2" s="65"/>
      <c r="G2" s="65"/>
      <c r="H2" s="65"/>
      <c r="I2" s="65"/>
      <c r="J2" s="65"/>
      <c r="K2" s="65"/>
      <c r="L2" s="65"/>
      <c r="M2" s="65"/>
      <c r="N2" s="65"/>
      <c r="O2" s="65"/>
      <c r="P2" s="65"/>
    </row>
    <row r="3" spans="1:16" ht="18.75">
      <c r="A3" s="7" t="s">
        <v>21</v>
      </c>
      <c r="B3" s="8"/>
      <c r="C3" s="8"/>
      <c r="D3" s="8"/>
      <c r="E3" s="8"/>
      <c r="F3" s="8"/>
      <c r="G3" s="8"/>
      <c r="H3" s="8"/>
      <c r="I3" s="7"/>
      <c r="J3" s="8"/>
      <c r="K3" s="8"/>
      <c r="L3" s="8"/>
      <c r="M3" s="8"/>
      <c r="N3" s="8"/>
      <c r="O3" s="8"/>
      <c r="P3" s="8"/>
    </row>
    <row r="5" spans="1:16">
      <c r="A5" s="3" t="str">
        <f>HYPERLINK("#'Instructions'!A1","Instructions")</f>
        <v>Instructions</v>
      </c>
      <c r="B5" s="3" t="str">
        <f>HYPERLINK("#'Dashboard'!A1","Dashboard")</f>
        <v>Dashboard</v>
      </c>
      <c r="C5" s="3" t="str">
        <f>HYPERLINK("#'Daily Activities'!A1","Daily Activities")</f>
        <v>Daily Activities</v>
      </c>
      <c r="D5" s="3" t="str">
        <f>HYPERLINK("#'Expenses'!A1","Expenses")</f>
        <v>Expenses</v>
      </c>
      <c r="E5" s="3" t="str">
        <f>HYPERLINK("#'Collections'!A1","Collections")</f>
        <v>Collections</v>
      </c>
      <c r="F5" s="3" t="str">
        <f>HYPERLINK("#'Reports'!A1","Reports")</f>
        <v>Reports</v>
      </c>
      <c r="G5" s="3" t="str">
        <f>HYPERLINK("#'Settings'!A1","Settings")</f>
        <v>Settings</v>
      </c>
    </row>
    <row r="7" spans="1:16">
      <c r="A7" s="23" t="s">
        <v>22</v>
      </c>
      <c r="B7" s="24"/>
      <c r="C7" s="24"/>
      <c r="D7" s="25"/>
      <c r="E7" s="23" t="s">
        <v>23</v>
      </c>
      <c r="F7" s="24"/>
      <c r="G7" s="24"/>
      <c r="H7" s="25"/>
      <c r="I7" s="23" t="s">
        <v>24</v>
      </c>
      <c r="J7" s="24"/>
      <c r="K7" s="24"/>
      <c r="L7" s="25"/>
      <c r="M7" s="5" t="s">
        <v>25</v>
      </c>
      <c r="N7" s="5"/>
      <c r="O7" s="5"/>
      <c r="P7" s="5"/>
    </row>
    <row r="8" spans="1:16">
      <c r="A8" s="26">
        <f ca="1">COUNTIFS('Daily Activities'!B8:B507,TODAY())</f>
        <v>3</v>
      </c>
      <c r="B8" s="27"/>
      <c r="C8" s="27"/>
      <c r="D8" s="28"/>
      <c r="E8" s="26">
        <f ca="1">SUMIFS('Daily Activities'!L8:L507,'Daily Activities'!B8:B507,TODAY())</f>
        <v>382</v>
      </c>
      <c r="F8" s="27"/>
      <c r="G8" s="27"/>
      <c r="H8" s="28"/>
      <c r="I8" s="29">
        <f ca="1">SUMIFS('Daily Activities'!J8:J507,'Daily Activities'!B8:B507,TODAY())+SUMIFS('Daily Activities'!K8:K507,'Daily Activities'!B8:B507,TODAY())</f>
        <v>295</v>
      </c>
      <c r="J8" s="30"/>
      <c r="K8" s="30"/>
      <c r="L8" s="31"/>
      <c r="M8" s="32">
        <f ca="1">SUMIFS(Expenses!E8:E507,Expenses!B8:B507,TODAY())</f>
        <v>1448</v>
      </c>
      <c r="N8" s="32"/>
      <c r="O8" s="32"/>
      <c r="P8" s="32"/>
    </row>
    <row r="9" spans="1:16">
      <c r="A9" s="26"/>
      <c r="B9" s="27"/>
      <c r="C9" s="27"/>
      <c r="D9" s="28"/>
      <c r="E9" s="26"/>
      <c r="F9" s="27"/>
      <c r="G9" s="27"/>
      <c r="H9" s="28"/>
      <c r="I9" s="29"/>
      <c r="J9" s="30"/>
      <c r="K9" s="30"/>
      <c r="L9" s="31"/>
      <c r="M9" s="32"/>
      <c r="N9" s="32"/>
      <c r="O9" s="32"/>
      <c r="P9" s="32"/>
    </row>
    <row r="10" spans="1:16">
      <c r="A10" s="33"/>
      <c r="B10" s="34"/>
      <c r="C10" s="34"/>
      <c r="D10" s="35"/>
      <c r="E10" s="33"/>
      <c r="F10" s="34"/>
      <c r="G10" s="34"/>
      <c r="H10" s="35"/>
      <c r="I10" s="36"/>
      <c r="J10" s="37"/>
      <c r="K10" s="37"/>
      <c r="L10" s="38"/>
      <c r="M10" s="32"/>
      <c r="N10" s="32"/>
      <c r="O10" s="32"/>
      <c r="P10" s="32"/>
    </row>
    <row r="11" spans="1:16">
      <c r="A11" s="23" t="s">
        <v>26</v>
      </c>
      <c r="B11" s="24"/>
      <c r="C11" s="24"/>
      <c r="D11" s="25"/>
      <c r="E11" s="23" t="s">
        <v>27</v>
      </c>
      <c r="F11" s="24"/>
      <c r="G11" s="24"/>
      <c r="H11" s="25"/>
      <c r="I11" s="23" t="s">
        <v>28</v>
      </c>
      <c r="J11" s="24"/>
      <c r="K11" s="24"/>
      <c r="L11" s="25"/>
      <c r="M11" s="5" t="s">
        <v>29</v>
      </c>
      <c r="N11" s="5"/>
      <c r="O11" s="5"/>
      <c r="P11" s="5"/>
    </row>
    <row r="12" spans="1:16">
      <c r="A12" s="26">
        <f>COUNTIF('Daily Activities'!G8:G507,"&lt;&gt;")</f>
        <v>3</v>
      </c>
      <c r="B12" s="27"/>
      <c r="C12" s="27"/>
      <c r="D12" s="28"/>
      <c r="E12" s="29">
        <f>SUM('Daily Activities'!J8:J507)+SUM('Daily Activities'!K8:K507)</f>
        <v>295</v>
      </c>
      <c r="F12" s="30"/>
      <c r="G12" s="30"/>
      <c r="H12" s="31"/>
      <c r="I12" s="26">
        <f>MAX(0,SUM('Daily Activities'!N8:N507)-SUM(Collections!F8:F507))</f>
        <v>0</v>
      </c>
      <c r="J12" s="27"/>
      <c r="K12" s="27"/>
      <c r="L12" s="28"/>
      <c r="M12" s="39">
        <f>SUM('Daily Activities'!J8:J507)+SUM('Daily Activities'!K8:K507)-SUM(Expenses!E8:E507)</f>
        <v>-1153</v>
      </c>
      <c r="N12" s="39"/>
      <c r="O12" s="39"/>
      <c r="P12" s="39"/>
    </row>
    <row r="13" spans="1:16">
      <c r="A13" s="26"/>
      <c r="B13" s="27"/>
      <c r="C13" s="27"/>
      <c r="D13" s="28"/>
      <c r="E13" s="29"/>
      <c r="F13" s="30"/>
      <c r="G13" s="30"/>
      <c r="H13" s="31"/>
      <c r="I13" s="26"/>
      <c r="J13" s="27"/>
      <c r="K13" s="27"/>
      <c r="L13" s="28"/>
      <c r="M13" s="39"/>
      <c r="N13" s="39"/>
      <c r="O13" s="39"/>
      <c r="P13" s="39"/>
    </row>
    <row r="14" spans="1:16">
      <c r="A14" s="33"/>
      <c r="B14" s="34"/>
      <c r="C14" s="34"/>
      <c r="D14" s="35"/>
      <c r="E14" s="36"/>
      <c r="F14" s="37"/>
      <c r="G14" s="37"/>
      <c r="H14" s="38"/>
      <c r="I14" s="33"/>
      <c r="J14" s="34"/>
      <c r="K14" s="34"/>
      <c r="L14" s="35"/>
      <c r="M14" s="39"/>
      <c r="N14" s="39"/>
      <c r="O14" s="39"/>
      <c r="P14" s="39"/>
    </row>
    <row r="17" spans="1:4" ht="30">
      <c r="A17" s="52" t="s">
        <v>30</v>
      </c>
      <c r="B17" s="45" t="s">
        <v>31</v>
      </c>
      <c r="C17" s="45" t="s">
        <v>32</v>
      </c>
      <c r="D17" s="53" t="s">
        <v>33</v>
      </c>
    </row>
    <row r="18" spans="1:4">
      <c r="A18" s="54" t="s">
        <v>34</v>
      </c>
      <c r="B18" s="63">
        <f>COUNTIF('Daily Activities'!G8:G507,A18)</f>
        <v>1</v>
      </c>
      <c r="C18" s="56">
        <f>SUMIF('Daily Activities'!G8:G507,A18,'Daily Activities'!L8:L507)</f>
        <v>207</v>
      </c>
      <c r="D18" s="57">
        <f>SUMIF('Daily Activities'!G8:G507,A18,'Daily Activities'!J8:J507)+SUMIF('Daily Activities'!G8:G507,A18,'Daily Activities'!K8:K507)</f>
        <v>120</v>
      </c>
    </row>
    <row r="19" spans="1:4">
      <c r="A19" s="54" t="s">
        <v>35</v>
      </c>
      <c r="B19" s="63">
        <f>COUNTIF('Daily Activities'!G8:G507,A19)</f>
        <v>0</v>
      </c>
      <c r="C19" s="56">
        <f>SUMIF('Daily Activities'!G8:G507,A19,'Daily Activities'!L8:L507)</f>
        <v>0</v>
      </c>
      <c r="D19" s="57">
        <f>SUMIF('Daily Activities'!G8:G507,A19,'Daily Activities'!J8:J507)+SUMIF('Daily Activities'!G8:G507,A19,'Daily Activities'!K8:K507)</f>
        <v>0</v>
      </c>
    </row>
    <row r="20" spans="1:4">
      <c r="A20" s="54" t="s">
        <v>36</v>
      </c>
      <c r="B20" s="63">
        <f>COUNTIF('Daily Activities'!G8:G507,A20)</f>
        <v>0</v>
      </c>
      <c r="C20" s="56">
        <f>SUMIF('Daily Activities'!G8:G507,A20,'Daily Activities'!L8:L507)</f>
        <v>0</v>
      </c>
      <c r="D20" s="57">
        <f>SUMIF('Daily Activities'!G8:G507,A20,'Daily Activities'!J8:J507)+SUMIF('Daily Activities'!G8:G507,A20,'Daily Activities'!K8:K507)</f>
        <v>0</v>
      </c>
    </row>
    <row r="21" spans="1:4">
      <c r="A21" s="54" t="s">
        <v>37</v>
      </c>
      <c r="B21" s="63">
        <f>COUNTIF('Daily Activities'!G8:G507,A21)</f>
        <v>1</v>
      </c>
      <c r="C21" s="56">
        <f>SUMIF('Daily Activities'!G8:G507,A21,'Daily Activities'!L8:L507)</f>
        <v>150</v>
      </c>
      <c r="D21" s="57">
        <f>SUMIF('Daily Activities'!G8:G507,A21,'Daily Activities'!J8:J507)+SUMIF('Daily Activities'!G8:G507,A21,'Daily Activities'!K8:K507)</f>
        <v>150</v>
      </c>
    </row>
    <row r="22" spans="1:4">
      <c r="A22" s="54" t="s">
        <v>38</v>
      </c>
      <c r="B22" s="63">
        <f>COUNTIF('Daily Activities'!G8:G507,A22)</f>
        <v>1</v>
      </c>
      <c r="C22" s="56">
        <f>SUMIF('Daily Activities'!G8:G507,A22,'Daily Activities'!L8:L507)</f>
        <v>25</v>
      </c>
      <c r="D22" s="57">
        <f>SUMIF('Daily Activities'!G8:G507,A22,'Daily Activities'!J8:J507)+SUMIF('Daily Activities'!G8:G507,A22,'Daily Activities'!K8:K507)</f>
        <v>25</v>
      </c>
    </row>
    <row r="23" spans="1:4">
      <c r="A23" s="54" t="s">
        <v>39</v>
      </c>
      <c r="B23" s="63">
        <f>COUNTIF('Daily Activities'!G8:G507,A23)</f>
        <v>0</v>
      </c>
      <c r="C23" s="56">
        <f>SUMIF('Daily Activities'!G8:G507,A23,'Daily Activities'!L8:L507)</f>
        <v>0</v>
      </c>
      <c r="D23" s="57">
        <f>SUMIF('Daily Activities'!G8:G507,A23,'Daily Activities'!J8:J507)+SUMIF('Daily Activities'!G8:G507,A23,'Daily Activities'!K8:K507)</f>
        <v>0</v>
      </c>
    </row>
    <row r="24" spans="1:4">
      <c r="A24" s="54" t="s">
        <v>40</v>
      </c>
      <c r="B24" s="63">
        <f>COUNTIF('Daily Activities'!G8:G507,A24)</f>
        <v>0</v>
      </c>
      <c r="C24" s="56">
        <f>SUMIF('Daily Activities'!G8:G507,A24,'Daily Activities'!L8:L507)</f>
        <v>0</v>
      </c>
      <c r="D24" s="57">
        <f>SUMIF('Daily Activities'!G8:G507,A24,'Daily Activities'!J8:J507)+SUMIF('Daily Activities'!G8:G507,A24,'Daily Activities'!K8:K507)</f>
        <v>0</v>
      </c>
    </row>
    <row r="25" spans="1:4">
      <c r="A25" s="54" t="s">
        <v>41</v>
      </c>
      <c r="B25" s="63">
        <f>COUNTIF('Daily Activities'!G8:G507,A25)</f>
        <v>0</v>
      </c>
      <c r="C25" s="56">
        <f>SUMIF('Daily Activities'!G8:G507,A25,'Daily Activities'!L8:L507)</f>
        <v>0</v>
      </c>
      <c r="D25" s="57">
        <f>SUMIF('Daily Activities'!G8:G507,A25,'Daily Activities'!J8:J507)+SUMIF('Daily Activities'!G8:G507,A25,'Daily Activities'!K8:K507)</f>
        <v>0</v>
      </c>
    </row>
    <row r="26" spans="1:4">
      <c r="A26" s="54" t="s">
        <v>42</v>
      </c>
      <c r="B26" s="63">
        <f>COUNTIF('Daily Activities'!G8:G507,A26)</f>
        <v>0</v>
      </c>
      <c r="C26" s="56">
        <f>SUMIF('Daily Activities'!G8:G507,A26,'Daily Activities'!L8:L507)</f>
        <v>0</v>
      </c>
      <c r="D26" s="57">
        <f>SUMIF('Daily Activities'!G8:G507,A26,'Daily Activities'!J8:J507)+SUMIF('Daily Activities'!G8:G507,A26,'Daily Activities'!K8:K507)</f>
        <v>0</v>
      </c>
    </row>
    <row r="27" spans="1:4">
      <c r="A27" s="54" t="s">
        <v>43</v>
      </c>
      <c r="B27" s="63">
        <f>COUNTIF('Daily Activities'!G8:G507,A27)</f>
        <v>0</v>
      </c>
      <c r="C27" s="56">
        <f>SUMIF('Daily Activities'!G8:G507,A27,'Daily Activities'!L8:L507)</f>
        <v>0</v>
      </c>
      <c r="D27" s="57">
        <f>SUMIF('Daily Activities'!G8:G507,A27,'Daily Activities'!J8:J507)+SUMIF('Daily Activities'!G8:G507,A27,'Daily Activities'!K8:K507)</f>
        <v>0</v>
      </c>
    </row>
    <row r="28" spans="1:4">
      <c r="A28" s="54" t="s">
        <v>44</v>
      </c>
      <c r="B28" s="63">
        <f>COUNTIF('Daily Activities'!G8:G507,A28)</f>
        <v>0</v>
      </c>
      <c r="C28" s="56">
        <f>SUMIF('Daily Activities'!G8:G507,A28,'Daily Activities'!L8:L507)</f>
        <v>0</v>
      </c>
      <c r="D28" s="57">
        <f>SUMIF('Daily Activities'!G8:G507,A28,'Daily Activities'!J8:J507)+SUMIF('Daily Activities'!G8:G507,A28,'Daily Activities'!K8:K507)</f>
        <v>0</v>
      </c>
    </row>
    <row r="29" spans="1:4">
      <c r="A29" s="47" t="s">
        <v>45</v>
      </c>
      <c r="B29" s="64">
        <f>COUNTIF('Daily Activities'!G8:G507,A29)</f>
        <v>0</v>
      </c>
      <c r="C29" s="50">
        <f>SUMIF('Daily Activities'!G8:G507,A29,'Daily Activities'!L8:L507)</f>
        <v>0</v>
      </c>
      <c r="D29" s="58">
        <f>SUMIF('Daily Activities'!G8:G507,A29,'Daily Activities'!J8:J507)+SUMIF('Daily Activities'!G8:G507,A29,'Daily Activities'!K8:K507)</f>
        <v>0</v>
      </c>
    </row>
  </sheetData>
  <mergeCells count="19">
    <mergeCell ref="M11:P11"/>
    <mergeCell ref="M12:P14"/>
    <mergeCell ref="A11:D11"/>
    <mergeCell ref="A12:D14"/>
    <mergeCell ref="E11:H11"/>
    <mergeCell ref="E12:H14"/>
    <mergeCell ref="I11:L11"/>
    <mergeCell ref="I12:L14"/>
    <mergeCell ref="A1:P2"/>
    <mergeCell ref="A7:D7"/>
    <mergeCell ref="A8:D10"/>
    <mergeCell ref="E7:H7"/>
    <mergeCell ref="E8:H10"/>
    <mergeCell ref="I7:L7"/>
    <mergeCell ref="I8:L10"/>
    <mergeCell ref="M7:P7"/>
    <mergeCell ref="M8:P10"/>
    <mergeCell ref="A3:H3"/>
    <mergeCell ref="I3:P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07"/>
  <sheetViews>
    <sheetView showGridLines="0" topLeftCell="J1" workbookViewId="0">
      <selection activeCell="Q10" sqref="Q10"/>
    </sheetView>
  </sheetViews>
  <sheetFormatPr defaultRowHeight="15"/>
  <cols>
    <col min="1" max="1" width="12.125" style="1" customWidth="1"/>
    <col min="2" max="3" width="14" style="1" customWidth="1"/>
    <col min="4" max="4" width="18.625" style="1" customWidth="1"/>
    <col min="5" max="5" width="14" style="1" customWidth="1"/>
    <col min="6" max="6" width="17.5" style="1" customWidth="1"/>
    <col min="7" max="7" width="14" style="1" customWidth="1"/>
    <col min="8" max="8" width="25.25" style="1" customWidth="1"/>
    <col min="9" max="9" width="14" style="1" customWidth="1"/>
    <col min="10" max="10" width="19.5" style="1" customWidth="1"/>
    <col min="11" max="12" width="14" style="1" customWidth="1"/>
    <col min="13" max="13" width="18.875" style="1" customWidth="1"/>
    <col min="14" max="16" width="14" style="1" customWidth="1"/>
    <col min="17" max="18" width="19.125" style="1" customWidth="1"/>
    <col min="19" max="19" width="14" style="1" customWidth="1"/>
    <col min="20" max="16384" width="9" style="1"/>
  </cols>
  <sheetData>
    <row r="1" spans="1:19">
      <c r="A1" s="66" t="s">
        <v>171</v>
      </c>
      <c r="B1" s="66"/>
      <c r="C1" s="66"/>
      <c r="D1" s="66"/>
      <c r="E1" s="66"/>
      <c r="F1" s="66"/>
      <c r="G1" s="66"/>
      <c r="H1" s="66"/>
      <c r="I1" s="66"/>
      <c r="J1" s="66"/>
      <c r="K1" s="66"/>
      <c r="L1" s="66"/>
      <c r="M1" s="66"/>
      <c r="N1" s="66"/>
      <c r="O1" s="66"/>
      <c r="P1" s="66"/>
      <c r="Q1" s="66"/>
      <c r="R1" s="66"/>
      <c r="S1" s="66"/>
    </row>
    <row r="2" spans="1:19" ht="21.75" customHeight="1">
      <c r="A2" s="66"/>
      <c r="B2" s="66"/>
      <c r="C2" s="66"/>
      <c r="D2" s="66"/>
      <c r="E2" s="66"/>
      <c r="F2" s="66"/>
      <c r="G2" s="66"/>
      <c r="H2" s="66"/>
      <c r="I2" s="66"/>
      <c r="J2" s="66"/>
      <c r="K2" s="66"/>
      <c r="L2" s="66"/>
      <c r="M2" s="66"/>
      <c r="N2" s="66"/>
      <c r="O2" s="66"/>
      <c r="P2" s="66"/>
      <c r="Q2" s="66"/>
      <c r="R2" s="66"/>
      <c r="S2" s="66"/>
    </row>
    <row r="3" spans="1:19" ht="18.75">
      <c r="A3" s="7" t="s">
        <v>46</v>
      </c>
      <c r="B3" s="8"/>
      <c r="C3" s="8"/>
      <c r="D3" s="8"/>
      <c r="E3" s="8"/>
      <c r="F3" s="8"/>
      <c r="G3" s="8"/>
      <c r="H3" s="8"/>
      <c r="I3" s="9"/>
      <c r="J3" s="10"/>
      <c r="K3" s="10"/>
      <c r="L3" s="10"/>
      <c r="M3" s="10"/>
      <c r="N3" s="10"/>
      <c r="O3" s="7"/>
      <c r="P3" s="8"/>
      <c r="Q3" s="8"/>
      <c r="R3" s="8"/>
      <c r="S3" s="8"/>
    </row>
    <row r="5" spans="1:19">
      <c r="A5" s="3" t="str">
        <f>HYPERLINK("#'Instructions'!A1","Instructions")</f>
        <v>Instructions</v>
      </c>
      <c r="B5" s="3" t="str">
        <f>HYPERLINK("#'Dashboard'!A1","Dashboard")</f>
        <v>Dashboard</v>
      </c>
      <c r="C5" s="3" t="str">
        <f>HYPERLINK("#'Daily Activities'!A1","Daily Activities")</f>
        <v>Daily Activities</v>
      </c>
      <c r="D5" s="3" t="str">
        <f>HYPERLINK("#'Expenses'!A1","Expenses")</f>
        <v>Expenses</v>
      </c>
      <c r="E5" s="3" t="str">
        <f>HYPERLINK("#'Collections'!A1","Collections")</f>
        <v>Collections</v>
      </c>
      <c r="F5" s="3" t="str">
        <f>HYPERLINK("#'Reports'!A1","Reports")</f>
        <v>Reports</v>
      </c>
      <c r="G5" s="3" t="str">
        <f>HYPERLINK("#'Settings'!A1","Settings")</f>
        <v>Settings</v>
      </c>
    </row>
    <row r="7" spans="1:19">
      <c r="A7" s="59" t="s">
        <v>47</v>
      </c>
      <c r="B7" s="68" t="s">
        <v>48</v>
      </c>
      <c r="C7" s="72" t="s">
        <v>49</v>
      </c>
      <c r="D7" s="72" t="s">
        <v>50</v>
      </c>
      <c r="E7" s="72" t="s">
        <v>51</v>
      </c>
      <c r="F7" s="72" t="s">
        <v>52</v>
      </c>
      <c r="G7" s="72" t="s">
        <v>53</v>
      </c>
      <c r="H7" s="68" t="s">
        <v>54</v>
      </c>
      <c r="I7" s="68" t="s">
        <v>55</v>
      </c>
      <c r="J7" s="68" t="s">
        <v>56</v>
      </c>
      <c r="K7" s="67" t="s">
        <v>57</v>
      </c>
      <c r="L7" s="67" t="s">
        <v>58</v>
      </c>
      <c r="M7" s="68" t="s">
        <v>59</v>
      </c>
      <c r="N7" s="68" t="s">
        <v>60</v>
      </c>
      <c r="O7" s="67" t="s">
        <v>61</v>
      </c>
      <c r="P7" s="67" t="s">
        <v>62</v>
      </c>
      <c r="Q7" s="67" t="s">
        <v>63</v>
      </c>
      <c r="R7" s="67" t="s">
        <v>169</v>
      </c>
      <c r="S7" s="60" t="s">
        <v>64</v>
      </c>
    </row>
    <row r="8" spans="1:19">
      <c r="A8" s="69" t="s">
        <v>65</v>
      </c>
      <c r="B8" s="70">
        <v>46253</v>
      </c>
      <c r="C8" s="55" t="s">
        <v>66</v>
      </c>
      <c r="D8" s="55" t="s">
        <v>67</v>
      </c>
      <c r="E8" s="55" t="s">
        <v>68</v>
      </c>
      <c r="F8" s="55" t="s">
        <v>69</v>
      </c>
      <c r="G8" s="55" t="s">
        <v>34</v>
      </c>
      <c r="H8" s="56">
        <v>107</v>
      </c>
      <c r="I8" s="56">
        <v>107</v>
      </c>
      <c r="J8" s="56">
        <v>100</v>
      </c>
      <c r="K8" s="56">
        <v>20</v>
      </c>
      <c r="L8" s="56">
        <f t="shared" ref="L8:L71" si="0">IF(G8="","",I8+J8)</f>
        <v>207</v>
      </c>
      <c r="M8" s="56">
        <v>207</v>
      </c>
      <c r="N8" s="56">
        <f t="shared" ref="N8:N71" si="1">IF(L8="","",MAX(0,L8-M8))</f>
        <v>0</v>
      </c>
      <c r="O8" s="55" t="s">
        <v>70</v>
      </c>
      <c r="P8" s="55" t="s">
        <v>71</v>
      </c>
      <c r="Q8" s="55" t="str">
        <f t="shared" ref="Q8:Q71" si="2">IF(G8="","",IF(N8=0,"Paid",IF(M8=0,"Pending","Partial")))</f>
        <v>Paid</v>
      </c>
      <c r="R8" s="55" t="s">
        <v>72</v>
      </c>
      <c r="S8" s="61" t="s">
        <v>73</v>
      </c>
    </row>
    <row r="9" spans="1:19">
      <c r="A9" s="69" t="s">
        <v>74</v>
      </c>
      <c r="B9" s="70">
        <v>46253</v>
      </c>
      <c r="C9" s="55" t="s">
        <v>75</v>
      </c>
      <c r="D9" s="55" t="s">
        <v>76</v>
      </c>
      <c r="E9" s="55" t="s">
        <v>77</v>
      </c>
      <c r="F9" s="55" t="s">
        <v>78</v>
      </c>
      <c r="G9" s="55" t="s">
        <v>38</v>
      </c>
      <c r="H9" s="56">
        <v>0</v>
      </c>
      <c r="I9" s="56">
        <v>0</v>
      </c>
      <c r="J9" s="56">
        <v>25</v>
      </c>
      <c r="K9" s="56">
        <v>0</v>
      </c>
      <c r="L9" s="56">
        <f t="shared" si="0"/>
        <v>25</v>
      </c>
      <c r="M9" s="56">
        <v>25</v>
      </c>
      <c r="N9" s="56">
        <f t="shared" si="1"/>
        <v>0</v>
      </c>
      <c r="O9" s="55" t="s">
        <v>79</v>
      </c>
      <c r="P9" s="55" t="s">
        <v>71</v>
      </c>
      <c r="Q9" s="55" t="str">
        <f t="shared" si="2"/>
        <v>Paid</v>
      </c>
      <c r="R9" s="55"/>
      <c r="S9" s="61" t="s">
        <v>80</v>
      </c>
    </row>
    <row r="10" spans="1:19">
      <c r="A10" s="71" t="s">
        <v>81</v>
      </c>
      <c r="B10" s="48">
        <v>46253</v>
      </c>
      <c r="C10" s="49" t="s">
        <v>82</v>
      </c>
      <c r="D10" s="49" t="s">
        <v>83</v>
      </c>
      <c r="E10" s="49" t="s">
        <v>84</v>
      </c>
      <c r="F10" s="49" t="s">
        <v>69</v>
      </c>
      <c r="G10" s="49" t="s">
        <v>37</v>
      </c>
      <c r="H10" s="50">
        <v>0</v>
      </c>
      <c r="I10" s="50">
        <v>0</v>
      </c>
      <c r="J10" s="50">
        <v>150</v>
      </c>
      <c r="K10" s="50">
        <v>0</v>
      </c>
      <c r="L10" s="50">
        <f t="shared" si="0"/>
        <v>150</v>
      </c>
      <c r="M10" s="50">
        <v>100</v>
      </c>
      <c r="N10" s="50">
        <f t="shared" si="1"/>
        <v>50</v>
      </c>
      <c r="O10" s="49" t="s">
        <v>70</v>
      </c>
      <c r="P10" s="49" t="s">
        <v>71</v>
      </c>
      <c r="Q10" s="49" t="str">
        <f t="shared" si="2"/>
        <v>Partial</v>
      </c>
      <c r="R10" s="49" t="s">
        <v>85</v>
      </c>
      <c r="S10" s="51" t="s">
        <v>86</v>
      </c>
    </row>
    <row r="11" spans="1:19">
      <c r="B11" s="41"/>
      <c r="H11" s="40"/>
      <c r="I11" s="40"/>
      <c r="J11" s="40"/>
      <c r="K11" s="40"/>
      <c r="L11" s="40" t="str">
        <f t="shared" si="0"/>
        <v/>
      </c>
      <c r="M11" s="40"/>
      <c r="N11" s="40" t="str">
        <f t="shared" si="1"/>
        <v/>
      </c>
      <c r="Q11" s="1" t="str">
        <f t="shared" si="2"/>
        <v/>
      </c>
    </row>
    <row r="12" spans="1:19">
      <c r="B12" s="41"/>
      <c r="H12" s="40"/>
      <c r="I12" s="40"/>
      <c r="J12" s="40"/>
      <c r="K12" s="40"/>
      <c r="L12" s="40" t="str">
        <f t="shared" si="0"/>
        <v/>
      </c>
      <c r="M12" s="40"/>
      <c r="N12" s="40" t="str">
        <f t="shared" si="1"/>
        <v/>
      </c>
      <c r="Q12" s="1" t="str">
        <f t="shared" si="2"/>
        <v/>
      </c>
    </row>
    <row r="13" spans="1:19">
      <c r="B13" s="41"/>
      <c r="H13" s="40"/>
      <c r="I13" s="40"/>
      <c r="J13" s="40"/>
      <c r="K13" s="40"/>
      <c r="L13" s="40" t="str">
        <f t="shared" si="0"/>
        <v/>
      </c>
      <c r="M13" s="40"/>
      <c r="N13" s="40" t="str">
        <f t="shared" si="1"/>
        <v/>
      </c>
      <c r="Q13" s="1" t="str">
        <f t="shared" si="2"/>
        <v/>
      </c>
    </row>
    <row r="14" spans="1:19">
      <c r="B14" s="41"/>
      <c r="H14" s="40"/>
      <c r="I14" s="40"/>
      <c r="J14" s="40"/>
      <c r="K14" s="40"/>
      <c r="L14" s="40" t="str">
        <f t="shared" si="0"/>
        <v/>
      </c>
      <c r="M14" s="40"/>
      <c r="N14" s="40" t="str">
        <f t="shared" si="1"/>
        <v/>
      </c>
      <c r="Q14" s="1" t="str">
        <f t="shared" si="2"/>
        <v/>
      </c>
    </row>
    <row r="15" spans="1:19">
      <c r="B15" s="41"/>
      <c r="H15" s="40"/>
      <c r="I15" s="40"/>
      <c r="J15" s="40"/>
      <c r="K15" s="40"/>
      <c r="L15" s="40" t="str">
        <f t="shared" si="0"/>
        <v/>
      </c>
      <c r="M15" s="40"/>
      <c r="N15" s="40" t="str">
        <f t="shared" si="1"/>
        <v/>
      </c>
      <c r="Q15" s="1" t="str">
        <f t="shared" si="2"/>
        <v/>
      </c>
    </row>
    <row r="16" spans="1:19">
      <c r="B16" s="41"/>
      <c r="H16" s="40"/>
      <c r="I16" s="40"/>
      <c r="J16" s="40"/>
      <c r="K16" s="40"/>
      <c r="L16" s="40" t="str">
        <f t="shared" si="0"/>
        <v/>
      </c>
      <c r="M16" s="40"/>
      <c r="N16" s="40" t="str">
        <f t="shared" si="1"/>
        <v/>
      </c>
      <c r="Q16" s="1" t="str">
        <f t="shared" si="2"/>
        <v/>
      </c>
    </row>
    <row r="17" spans="2:17">
      <c r="B17" s="41"/>
      <c r="H17" s="40"/>
      <c r="I17" s="40"/>
      <c r="J17" s="40"/>
      <c r="K17" s="40"/>
      <c r="L17" s="40" t="str">
        <f t="shared" si="0"/>
        <v/>
      </c>
      <c r="M17" s="40"/>
      <c r="N17" s="40" t="str">
        <f t="shared" si="1"/>
        <v/>
      </c>
      <c r="Q17" s="1" t="str">
        <f t="shared" si="2"/>
        <v/>
      </c>
    </row>
    <row r="18" spans="2:17">
      <c r="B18" s="41"/>
      <c r="H18" s="40"/>
      <c r="I18" s="40"/>
      <c r="J18" s="40"/>
      <c r="K18" s="40"/>
      <c r="L18" s="40" t="str">
        <f t="shared" si="0"/>
        <v/>
      </c>
      <c r="M18" s="40"/>
      <c r="N18" s="40" t="str">
        <f t="shared" si="1"/>
        <v/>
      </c>
      <c r="Q18" s="1" t="str">
        <f t="shared" si="2"/>
        <v/>
      </c>
    </row>
    <row r="19" spans="2:17">
      <c r="B19" s="41"/>
      <c r="H19" s="40"/>
      <c r="I19" s="40"/>
      <c r="J19" s="40"/>
      <c r="K19" s="40"/>
      <c r="L19" s="40" t="str">
        <f t="shared" si="0"/>
        <v/>
      </c>
      <c r="M19" s="40"/>
      <c r="N19" s="40" t="str">
        <f t="shared" si="1"/>
        <v/>
      </c>
      <c r="Q19" s="1" t="str">
        <f t="shared" si="2"/>
        <v/>
      </c>
    </row>
    <row r="20" spans="2:17">
      <c r="B20" s="41"/>
      <c r="H20" s="40"/>
      <c r="I20" s="40"/>
      <c r="J20" s="40"/>
      <c r="K20" s="40"/>
      <c r="L20" s="40" t="str">
        <f t="shared" si="0"/>
        <v/>
      </c>
      <c r="M20" s="40"/>
      <c r="N20" s="40" t="str">
        <f t="shared" si="1"/>
        <v/>
      </c>
      <c r="Q20" s="1" t="str">
        <f t="shared" si="2"/>
        <v/>
      </c>
    </row>
    <row r="21" spans="2:17">
      <c r="B21" s="41"/>
      <c r="H21" s="40"/>
      <c r="I21" s="40"/>
      <c r="J21" s="40"/>
      <c r="K21" s="40"/>
      <c r="L21" s="40" t="str">
        <f t="shared" si="0"/>
        <v/>
      </c>
      <c r="M21" s="40"/>
      <c r="N21" s="40" t="str">
        <f t="shared" si="1"/>
        <v/>
      </c>
      <c r="Q21" s="1" t="str">
        <f t="shared" si="2"/>
        <v/>
      </c>
    </row>
    <row r="22" spans="2:17">
      <c r="B22" s="41"/>
      <c r="H22" s="40"/>
      <c r="I22" s="40"/>
      <c r="J22" s="40"/>
      <c r="K22" s="40"/>
      <c r="L22" s="40" t="str">
        <f t="shared" si="0"/>
        <v/>
      </c>
      <c r="M22" s="40"/>
      <c r="N22" s="40" t="str">
        <f t="shared" si="1"/>
        <v/>
      </c>
      <c r="Q22" s="1" t="str">
        <f t="shared" si="2"/>
        <v/>
      </c>
    </row>
    <row r="23" spans="2:17">
      <c r="B23" s="41"/>
      <c r="H23" s="40"/>
      <c r="I23" s="40"/>
      <c r="J23" s="40"/>
      <c r="K23" s="40"/>
      <c r="L23" s="40" t="str">
        <f t="shared" si="0"/>
        <v/>
      </c>
      <c r="M23" s="40"/>
      <c r="N23" s="40" t="str">
        <f t="shared" si="1"/>
        <v/>
      </c>
      <c r="Q23" s="1" t="str">
        <f t="shared" si="2"/>
        <v/>
      </c>
    </row>
    <row r="24" spans="2:17">
      <c r="B24" s="41"/>
      <c r="H24" s="40"/>
      <c r="I24" s="40"/>
      <c r="J24" s="40"/>
      <c r="K24" s="40"/>
      <c r="L24" s="40" t="str">
        <f t="shared" si="0"/>
        <v/>
      </c>
      <c r="M24" s="40"/>
      <c r="N24" s="40" t="str">
        <f t="shared" si="1"/>
        <v/>
      </c>
      <c r="Q24" s="1" t="str">
        <f t="shared" si="2"/>
        <v/>
      </c>
    </row>
    <row r="25" spans="2:17">
      <c r="B25" s="41"/>
      <c r="H25" s="40"/>
      <c r="I25" s="40"/>
      <c r="J25" s="40"/>
      <c r="K25" s="40"/>
      <c r="L25" s="40" t="str">
        <f t="shared" si="0"/>
        <v/>
      </c>
      <c r="M25" s="40"/>
      <c r="N25" s="40" t="str">
        <f t="shared" si="1"/>
        <v/>
      </c>
      <c r="Q25" s="1" t="str">
        <f t="shared" si="2"/>
        <v/>
      </c>
    </row>
    <row r="26" spans="2:17">
      <c r="B26" s="41"/>
      <c r="H26" s="40"/>
      <c r="I26" s="40"/>
      <c r="J26" s="40"/>
      <c r="K26" s="40"/>
      <c r="L26" s="40" t="str">
        <f t="shared" si="0"/>
        <v/>
      </c>
      <c r="M26" s="40"/>
      <c r="N26" s="40" t="str">
        <f t="shared" si="1"/>
        <v/>
      </c>
      <c r="Q26" s="1" t="str">
        <f t="shared" si="2"/>
        <v/>
      </c>
    </row>
    <row r="27" spans="2:17">
      <c r="B27" s="41"/>
      <c r="H27" s="40"/>
      <c r="I27" s="40"/>
      <c r="J27" s="40"/>
      <c r="K27" s="40"/>
      <c r="L27" s="40" t="str">
        <f t="shared" si="0"/>
        <v/>
      </c>
      <c r="M27" s="40"/>
      <c r="N27" s="40" t="str">
        <f t="shared" si="1"/>
        <v/>
      </c>
      <c r="Q27" s="1" t="str">
        <f t="shared" si="2"/>
        <v/>
      </c>
    </row>
    <row r="28" spans="2:17">
      <c r="B28" s="41"/>
      <c r="H28" s="40"/>
      <c r="I28" s="40"/>
      <c r="J28" s="40"/>
      <c r="K28" s="40"/>
      <c r="L28" s="40" t="str">
        <f t="shared" si="0"/>
        <v/>
      </c>
      <c r="M28" s="40"/>
      <c r="N28" s="40" t="str">
        <f t="shared" si="1"/>
        <v/>
      </c>
      <c r="Q28" s="1" t="str">
        <f t="shared" si="2"/>
        <v/>
      </c>
    </row>
    <row r="29" spans="2:17">
      <c r="B29" s="41"/>
      <c r="H29" s="40"/>
      <c r="I29" s="40"/>
      <c r="J29" s="40"/>
      <c r="K29" s="40"/>
      <c r="L29" s="40" t="str">
        <f t="shared" si="0"/>
        <v/>
      </c>
      <c r="M29" s="40"/>
      <c r="N29" s="40" t="str">
        <f t="shared" si="1"/>
        <v/>
      </c>
      <c r="Q29" s="1" t="str">
        <f t="shared" si="2"/>
        <v/>
      </c>
    </row>
    <row r="30" spans="2:17">
      <c r="B30" s="41"/>
      <c r="H30" s="40"/>
      <c r="I30" s="40"/>
      <c r="J30" s="40"/>
      <c r="K30" s="40"/>
      <c r="L30" s="40" t="str">
        <f t="shared" si="0"/>
        <v/>
      </c>
      <c r="M30" s="40"/>
      <c r="N30" s="40" t="str">
        <f t="shared" si="1"/>
        <v/>
      </c>
      <c r="Q30" s="1" t="str">
        <f t="shared" si="2"/>
        <v/>
      </c>
    </row>
    <row r="31" spans="2:17">
      <c r="B31" s="41"/>
      <c r="H31" s="40"/>
      <c r="I31" s="40"/>
      <c r="J31" s="40"/>
      <c r="K31" s="40"/>
      <c r="L31" s="40" t="str">
        <f t="shared" si="0"/>
        <v/>
      </c>
      <c r="M31" s="40"/>
      <c r="N31" s="40" t="str">
        <f t="shared" si="1"/>
        <v/>
      </c>
      <c r="Q31" s="1" t="str">
        <f t="shared" si="2"/>
        <v/>
      </c>
    </row>
    <row r="32" spans="2:17">
      <c r="B32" s="41"/>
      <c r="H32" s="40"/>
      <c r="I32" s="40"/>
      <c r="J32" s="40"/>
      <c r="K32" s="40"/>
      <c r="L32" s="40" t="str">
        <f t="shared" si="0"/>
        <v/>
      </c>
      <c r="M32" s="40"/>
      <c r="N32" s="40" t="str">
        <f t="shared" si="1"/>
        <v/>
      </c>
      <c r="Q32" s="1" t="str">
        <f t="shared" si="2"/>
        <v/>
      </c>
    </row>
    <row r="33" spans="2:17">
      <c r="B33" s="41"/>
      <c r="H33" s="40"/>
      <c r="I33" s="40"/>
      <c r="J33" s="40"/>
      <c r="K33" s="40"/>
      <c r="L33" s="40" t="str">
        <f t="shared" si="0"/>
        <v/>
      </c>
      <c r="M33" s="40"/>
      <c r="N33" s="40" t="str">
        <f t="shared" si="1"/>
        <v/>
      </c>
      <c r="Q33" s="1" t="str">
        <f t="shared" si="2"/>
        <v/>
      </c>
    </row>
    <row r="34" spans="2:17">
      <c r="B34" s="41"/>
      <c r="H34" s="40"/>
      <c r="I34" s="40"/>
      <c r="J34" s="40"/>
      <c r="K34" s="40"/>
      <c r="L34" s="40" t="str">
        <f t="shared" si="0"/>
        <v/>
      </c>
      <c r="M34" s="40"/>
      <c r="N34" s="40" t="str">
        <f t="shared" si="1"/>
        <v/>
      </c>
      <c r="Q34" s="1" t="str">
        <f t="shared" si="2"/>
        <v/>
      </c>
    </row>
    <row r="35" spans="2:17">
      <c r="B35" s="41"/>
      <c r="H35" s="40"/>
      <c r="I35" s="40"/>
      <c r="J35" s="40"/>
      <c r="K35" s="40"/>
      <c r="L35" s="40" t="str">
        <f t="shared" si="0"/>
        <v/>
      </c>
      <c r="M35" s="40"/>
      <c r="N35" s="40" t="str">
        <f t="shared" si="1"/>
        <v/>
      </c>
      <c r="Q35" s="1" t="str">
        <f t="shared" si="2"/>
        <v/>
      </c>
    </row>
    <row r="36" spans="2:17">
      <c r="B36" s="41"/>
      <c r="H36" s="40"/>
      <c r="I36" s="40"/>
      <c r="J36" s="40"/>
      <c r="K36" s="40"/>
      <c r="L36" s="40" t="str">
        <f t="shared" si="0"/>
        <v/>
      </c>
      <c r="M36" s="40"/>
      <c r="N36" s="40" t="str">
        <f t="shared" si="1"/>
        <v/>
      </c>
      <c r="Q36" s="1" t="str">
        <f t="shared" si="2"/>
        <v/>
      </c>
    </row>
    <row r="37" spans="2:17">
      <c r="B37" s="41"/>
      <c r="H37" s="40"/>
      <c r="I37" s="40"/>
      <c r="J37" s="40"/>
      <c r="K37" s="40"/>
      <c r="L37" s="40" t="str">
        <f t="shared" si="0"/>
        <v/>
      </c>
      <c r="M37" s="40"/>
      <c r="N37" s="40" t="str">
        <f t="shared" si="1"/>
        <v/>
      </c>
      <c r="Q37" s="1" t="str">
        <f t="shared" si="2"/>
        <v/>
      </c>
    </row>
    <row r="38" spans="2:17">
      <c r="B38" s="41"/>
      <c r="H38" s="40"/>
      <c r="I38" s="40"/>
      <c r="J38" s="40"/>
      <c r="K38" s="40"/>
      <c r="L38" s="40" t="str">
        <f t="shared" si="0"/>
        <v/>
      </c>
      <c r="M38" s="40"/>
      <c r="N38" s="40" t="str">
        <f t="shared" si="1"/>
        <v/>
      </c>
      <c r="Q38" s="1" t="str">
        <f t="shared" si="2"/>
        <v/>
      </c>
    </row>
    <row r="39" spans="2:17">
      <c r="B39" s="41"/>
      <c r="H39" s="40"/>
      <c r="I39" s="40"/>
      <c r="J39" s="40"/>
      <c r="K39" s="40"/>
      <c r="L39" s="40" t="str">
        <f t="shared" si="0"/>
        <v/>
      </c>
      <c r="M39" s="40"/>
      <c r="N39" s="40" t="str">
        <f t="shared" si="1"/>
        <v/>
      </c>
      <c r="Q39" s="1" t="str">
        <f t="shared" si="2"/>
        <v/>
      </c>
    </row>
    <row r="40" spans="2:17">
      <c r="B40" s="41"/>
      <c r="H40" s="40"/>
      <c r="I40" s="40"/>
      <c r="J40" s="40"/>
      <c r="K40" s="40"/>
      <c r="L40" s="40" t="str">
        <f t="shared" si="0"/>
        <v/>
      </c>
      <c r="M40" s="40"/>
      <c r="N40" s="40" t="str">
        <f t="shared" si="1"/>
        <v/>
      </c>
      <c r="Q40" s="1" t="str">
        <f t="shared" si="2"/>
        <v/>
      </c>
    </row>
    <row r="41" spans="2:17">
      <c r="B41" s="41"/>
      <c r="H41" s="40"/>
      <c r="I41" s="40"/>
      <c r="J41" s="40"/>
      <c r="K41" s="40"/>
      <c r="L41" s="40" t="str">
        <f t="shared" si="0"/>
        <v/>
      </c>
      <c r="M41" s="40"/>
      <c r="N41" s="40" t="str">
        <f t="shared" si="1"/>
        <v/>
      </c>
      <c r="Q41" s="1" t="str">
        <f t="shared" si="2"/>
        <v/>
      </c>
    </row>
    <row r="42" spans="2:17">
      <c r="B42" s="41"/>
      <c r="H42" s="40"/>
      <c r="I42" s="40"/>
      <c r="J42" s="40"/>
      <c r="K42" s="40"/>
      <c r="L42" s="40" t="str">
        <f t="shared" si="0"/>
        <v/>
      </c>
      <c r="M42" s="40"/>
      <c r="N42" s="40" t="str">
        <f t="shared" si="1"/>
        <v/>
      </c>
      <c r="Q42" s="1" t="str">
        <f t="shared" si="2"/>
        <v/>
      </c>
    </row>
    <row r="43" spans="2:17">
      <c r="B43" s="41"/>
      <c r="H43" s="40"/>
      <c r="I43" s="40"/>
      <c r="J43" s="40"/>
      <c r="K43" s="40"/>
      <c r="L43" s="40" t="str">
        <f t="shared" si="0"/>
        <v/>
      </c>
      <c r="M43" s="40"/>
      <c r="N43" s="40" t="str">
        <f t="shared" si="1"/>
        <v/>
      </c>
      <c r="Q43" s="1" t="str">
        <f t="shared" si="2"/>
        <v/>
      </c>
    </row>
    <row r="44" spans="2:17">
      <c r="B44" s="41"/>
      <c r="H44" s="40"/>
      <c r="I44" s="40"/>
      <c r="J44" s="40"/>
      <c r="K44" s="40"/>
      <c r="L44" s="40" t="str">
        <f t="shared" si="0"/>
        <v/>
      </c>
      <c r="M44" s="40"/>
      <c r="N44" s="40" t="str">
        <f t="shared" si="1"/>
        <v/>
      </c>
      <c r="Q44" s="1" t="str">
        <f t="shared" si="2"/>
        <v/>
      </c>
    </row>
    <row r="45" spans="2:17">
      <c r="B45" s="41"/>
      <c r="H45" s="40"/>
      <c r="I45" s="40"/>
      <c r="J45" s="40"/>
      <c r="K45" s="40"/>
      <c r="L45" s="40" t="str">
        <f t="shared" si="0"/>
        <v/>
      </c>
      <c r="M45" s="40"/>
      <c r="N45" s="40" t="str">
        <f t="shared" si="1"/>
        <v/>
      </c>
      <c r="Q45" s="1" t="str">
        <f t="shared" si="2"/>
        <v/>
      </c>
    </row>
    <row r="46" spans="2:17">
      <c r="B46" s="41"/>
      <c r="H46" s="40"/>
      <c r="I46" s="40"/>
      <c r="J46" s="40"/>
      <c r="K46" s="40"/>
      <c r="L46" s="40" t="str">
        <f t="shared" si="0"/>
        <v/>
      </c>
      <c r="M46" s="40"/>
      <c r="N46" s="40" t="str">
        <f t="shared" si="1"/>
        <v/>
      </c>
      <c r="Q46" s="1" t="str">
        <f t="shared" si="2"/>
        <v/>
      </c>
    </row>
    <row r="47" spans="2:17">
      <c r="B47" s="41"/>
      <c r="H47" s="40"/>
      <c r="I47" s="40"/>
      <c r="J47" s="40"/>
      <c r="K47" s="40"/>
      <c r="L47" s="40" t="str">
        <f t="shared" si="0"/>
        <v/>
      </c>
      <c r="M47" s="40"/>
      <c r="N47" s="40" t="str">
        <f t="shared" si="1"/>
        <v/>
      </c>
      <c r="Q47" s="1" t="str">
        <f t="shared" si="2"/>
        <v/>
      </c>
    </row>
    <row r="48" spans="2:17">
      <c r="B48" s="41"/>
      <c r="H48" s="40"/>
      <c r="I48" s="40"/>
      <c r="J48" s="40"/>
      <c r="K48" s="40"/>
      <c r="L48" s="40" t="str">
        <f t="shared" si="0"/>
        <v/>
      </c>
      <c r="M48" s="40"/>
      <c r="N48" s="40" t="str">
        <f t="shared" si="1"/>
        <v/>
      </c>
      <c r="Q48" s="1" t="str">
        <f t="shared" si="2"/>
        <v/>
      </c>
    </row>
    <row r="49" spans="2:17">
      <c r="B49" s="41"/>
      <c r="H49" s="40"/>
      <c r="I49" s="40"/>
      <c r="J49" s="40"/>
      <c r="K49" s="40"/>
      <c r="L49" s="40" t="str">
        <f t="shared" si="0"/>
        <v/>
      </c>
      <c r="M49" s="40"/>
      <c r="N49" s="40" t="str">
        <f t="shared" si="1"/>
        <v/>
      </c>
      <c r="Q49" s="1" t="str">
        <f t="shared" si="2"/>
        <v/>
      </c>
    </row>
    <row r="50" spans="2:17">
      <c r="B50" s="41"/>
      <c r="H50" s="40"/>
      <c r="I50" s="40"/>
      <c r="J50" s="40"/>
      <c r="K50" s="40"/>
      <c r="L50" s="40" t="str">
        <f t="shared" si="0"/>
        <v/>
      </c>
      <c r="M50" s="40"/>
      <c r="N50" s="40" t="str">
        <f t="shared" si="1"/>
        <v/>
      </c>
      <c r="Q50" s="1" t="str">
        <f t="shared" si="2"/>
        <v/>
      </c>
    </row>
    <row r="51" spans="2:17">
      <c r="B51" s="41"/>
      <c r="H51" s="40"/>
      <c r="I51" s="40"/>
      <c r="J51" s="40"/>
      <c r="K51" s="40"/>
      <c r="L51" s="40" t="str">
        <f t="shared" si="0"/>
        <v/>
      </c>
      <c r="M51" s="40"/>
      <c r="N51" s="40" t="str">
        <f t="shared" si="1"/>
        <v/>
      </c>
      <c r="Q51" s="1" t="str">
        <f t="shared" si="2"/>
        <v/>
      </c>
    </row>
    <row r="52" spans="2:17">
      <c r="B52" s="41"/>
      <c r="H52" s="40"/>
      <c r="I52" s="40"/>
      <c r="J52" s="40"/>
      <c r="K52" s="40"/>
      <c r="L52" s="40" t="str">
        <f t="shared" si="0"/>
        <v/>
      </c>
      <c r="M52" s="40"/>
      <c r="N52" s="40" t="str">
        <f t="shared" si="1"/>
        <v/>
      </c>
      <c r="Q52" s="1" t="str">
        <f t="shared" si="2"/>
        <v/>
      </c>
    </row>
    <row r="53" spans="2:17">
      <c r="B53" s="41"/>
      <c r="H53" s="40"/>
      <c r="I53" s="40"/>
      <c r="J53" s="40"/>
      <c r="K53" s="40"/>
      <c r="L53" s="40" t="str">
        <f t="shared" si="0"/>
        <v/>
      </c>
      <c r="M53" s="40"/>
      <c r="N53" s="40" t="str">
        <f t="shared" si="1"/>
        <v/>
      </c>
      <c r="Q53" s="1" t="str">
        <f t="shared" si="2"/>
        <v/>
      </c>
    </row>
    <row r="54" spans="2:17">
      <c r="B54" s="41"/>
      <c r="H54" s="40"/>
      <c r="I54" s="40"/>
      <c r="J54" s="40"/>
      <c r="K54" s="40"/>
      <c r="L54" s="40" t="str">
        <f t="shared" si="0"/>
        <v/>
      </c>
      <c r="M54" s="40"/>
      <c r="N54" s="40" t="str">
        <f t="shared" si="1"/>
        <v/>
      </c>
      <c r="Q54" s="1" t="str">
        <f t="shared" si="2"/>
        <v/>
      </c>
    </row>
    <row r="55" spans="2:17">
      <c r="B55" s="41"/>
      <c r="H55" s="40"/>
      <c r="I55" s="40"/>
      <c r="J55" s="40"/>
      <c r="K55" s="40"/>
      <c r="L55" s="40" t="str">
        <f t="shared" si="0"/>
        <v/>
      </c>
      <c r="M55" s="40"/>
      <c r="N55" s="40" t="str">
        <f t="shared" si="1"/>
        <v/>
      </c>
      <c r="Q55" s="1" t="str">
        <f t="shared" si="2"/>
        <v/>
      </c>
    </row>
    <row r="56" spans="2:17">
      <c r="B56" s="41"/>
      <c r="H56" s="40"/>
      <c r="I56" s="40"/>
      <c r="J56" s="40"/>
      <c r="K56" s="40"/>
      <c r="L56" s="40" t="str">
        <f t="shared" si="0"/>
        <v/>
      </c>
      <c r="M56" s="40"/>
      <c r="N56" s="40" t="str">
        <f t="shared" si="1"/>
        <v/>
      </c>
      <c r="Q56" s="1" t="str">
        <f t="shared" si="2"/>
        <v/>
      </c>
    </row>
    <row r="57" spans="2:17">
      <c r="B57" s="41"/>
      <c r="H57" s="40"/>
      <c r="I57" s="40"/>
      <c r="J57" s="40"/>
      <c r="K57" s="40"/>
      <c r="L57" s="40" t="str">
        <f t="shared" si="0"/>
        <v/>
      </c>
      <c r="M57" s="40"/>
      <c r="N57" s="40" t="str">
        <f t="shared" si="1"/>
        <v/>
      </c>
      <c r="Q57" s="1" t="str">
        <f t="shared" si="2"/>
        <v/>
      </c>
    </row>
    <row r="58" spans="2:17">
      <c r="B58" s="41"/>
      <c r="H58" s="40"/>
      <c r="I58" s="40"/>
      <c r="J58" s="40"/>
      <c r="K58" s="40"/>
      <c r="L58" s="40" t="str">
        <f t="shared" si="0"/>
        <v/>
      </c>
      <c r="M58" s="40"/>
      <c r="N58" s="40" t="str">
        <f t="shared" si="1"/>
        <v/>
      </c>
      <c r="Q58" s="1" t="str">
        <f t="shared" si="2"/>
        <v/>
      </c>
    </row>
    <row r="59" spans="2:17">
      <c r="B59" s="41"/>
      <c r="H59" s="40"/>
      <c r="I59" s="40"/>
      <c r="J59" s="40"/>
      <c r="K59" s="40"/>
      <c r="L59" s="40" t="str">
        <f t="shared" si="0"/>
        <v/>
      </c>
      <c r="M59" s="40"/>
      <c r="N59" s="40" t="str">
        <f t="shared" si="1"/>
        <v/>
      </c>
      <c r="Q59" s="1" t="str">
        <f t="shared" si="2"/>
        <v/>
      </c>
    </row>
    <row r="60" spans="2:17">
      <c r="B60" s="41"/>
      <c r="H60" s="40"/>
      <c r="I60" s="40"/>
      <c r="J60" s="40"/>
      <c r="K60" s="40"/>
      <c r="L60" s="40" t="str">
        <f t="shared" si="0"/>
        <v/>
      </c>
      <c r="M60" s="40"/>
      <c r="N60" s="40" t="str">
        <f t="shared" si="1"/>
        <v/>
      </c>
      <c r="Q60" s="1" t="str">
        <f t="shared" si="2"/>
        <v/>
      </c>
    </row>
    <row r="61" spans="2:17">
      <c r="B61" s="41"/>
      <c r="H61" s="40"/>
      <c r="I61" s="40"/>
      <c r="J61" s="40"/>
      <c r="K61" s="40"/>
      <c r="L61" s="40" t="str">
        <f t="shared" si="0"/>
        <v/>
      </c>
      <c r="M61" s="40"/>
      <c r="N61" s="40" t="str">
        <f t="shared" si="1"/>
        <v/>
      </c>
      <c r="Q61" s="1" t="str">
        <f t="shared" si="2"/>
        <v/>
      </c>
    </row>
    <row r="62" spans="2:17">
      <c r="B62" s="41"/>
      <c r="H62" s="40"/>
      <c r="I62" s="40"/>
      <c r="J62" s="40"/>
      <c r="K62" s="40"/>
      <c r="L62" s="40" t="str">
        <f t="shared" si="0"/>
        <v/>
      </c>
      <c r="M62" s="40"/>
      <c r="N62" s="40" t="str">
        <f t="shared" si="1"/>
        <v/>
      </c>
      <c r="Q62" s="1" t="str">
        <f t="shared" si="2"/>
        <v/>
      </c>
    </row>
    <row r="63" spans="2:17">
      <c r="B63" s="41"/>
      <c r="H63" s="40"/>
      <c r="I63" s="40"/>
      <c r="J63" s="40"/>
      <c r="K63" s="40"/>
      <c r="L63" s="40" t="str">
        <f t="shared" si="0"/>
        <v/>
      </c>
      <c r="M63" s="40"/>
      <c r="N63" s="40" t="str">
        <f t="shared" si="1"/>
        <v/>
      </c>
      <c r="Q63" s="1" t="str">
        <f t="shared" si="2"/>
        <v/>
      </c>
    </row>
    <row r="64" spans="2:17">
      <c r="B64" s="41"/>
      <c r="H64" s="40"/>
      <c r="I64" s="40"/>
      <c r="J64" s="40"/>
      <c r="K64" s="40"/>
      <c r="L64" s="40" t="str">
        <f t="shared" si="0"/>
        <v/>
      </c>
      <c r="M64" s="40"/>
      <c r="N64" s="40" t="str">
        <f t="shared" si="1"/>
        <v/>
      </c>
      <c r="Q64" s="1" t="str">
        <f t="shared" si="2"/>
        <v/>
      </c>
    </row>
    <row r="65" spans="2:17">
      <c r="B65" s="41"/>
      <c r="H65" s="40"/>
      <c r="I65" s="40"/>
      <c r="J65" s="40"/>
      <c r="K65" s="40"/>
      <c r="L65" s="40" t="str">
        <f t="shared" si="0"/>
        <v/>
      </c>
      <c r="M65" s="40"/>
      <c r="N65" s="40" t="str">
        <f t="shared" si="1"/>
        <v/>
      </c>
      <c r="Q65" s="1" t="str">
        <f t="shared" si="2"/>
        <v/>
      </c>
    </row>
    <row r="66" spans="2:17">
      <c r="B66" s="41"/>
      <c r="H66" s="40"/>
      <c r="I66" s="40"/>
      <c r="J66" s="40"/>
      <c r="K66" s="40"/>
      <c r="L66" s="40" t="str">
        <f t="shared" si="0"/>
        <v/>
      </c>
      <c r="M66" s="40"/>
      <c r="N66" s="40" t="str">
        <f t="shared" si="1"/>
        <v/>
      </c>
      <c r="Q66" s="1" t="str">
        <f t="shared" si="2"/>
        <v/>
      </c>
    </row>
    <row r="67" spans="2:17">
      <c r="B67" s="41"/>
      <c r="H67" s="40"/>
      <c r="I67" s="40"/>
      <c r="J67" s="40"/>
      <c r="K67" s="40"/>
      <c r="L67" s="40" t="str">
        <f t="shared" si="0"/>
        <v/>
      </c>
      <c r="M67" s="40"/>
      <c r="N67" s="40" t="str">
        <f t="shared" si="1"/>
        <v/>
      </c>
      <c r="Q67" s="1" t="str">
        <f t="shared" si="2"/>
        <v/>
      </c>
    </row>
    <row r="68" spans="2:17">
      <c r="B68" s="41"/>
      <c r="H68" s="40"/>
      <c r="I68" s="40"/>
      <c r="J68" s="40"/>
      <c r="K68" s="40"/>
      <c r="L68" s="40" t="str">
        <f t="shared" si="0"/>
        <v/>
      </c>
      <c r="M68" s="40"/>
      <c r="N68" s="40" t="str">
        <f t="shared" si="1"/>
        <v/>
      </c>
      <c r="Q68" s="1" t="str">
        <f t="shared" si="2"/>
        <v/>
      </c>
    </row>
    <row r="69" spans="2:17">
      <c r="B69" s="41"/>
      <c r="H69" s="40"/>
      <c r="I69" s="40"/>
      <c r="J69" s="40"/>
      <c r="K69" s="40"/>
      <c r="L69" s="40" t="str">
        <f t="shared" si="0"/>
        <v/>
      </c>
      <c r="M69" s="40"/>
      <c r="N69" s="40" t="str">
        <f t="shared" si="1"/>
        <v/>
      </c>
      <c r="Q69" s="1" t="str">
        <f t="shared" si="2"/>
        <v/>
      </c>
    </row>
    <row r="70" spans="2:17">
      <c r="B70" s="41"/>
      <c r="H70" s="40"/>
      <c r="I70" s="40"/>
      <c r="J70" s="40"/>
      <c r="K70" s="40"/>
      <c r="L70" s="40" t="str">
        <f t="shared" si="0"/>
        <v/>
      </c>
      <c r="M70" s="40"/>
      <c r="N70" s="40" t="str">
        <f t="shared" si="1"/>
        <v/>
      </c>
      <c r="Q70" s="1" t="str">
        <f t="shared" si="2"/>
        <v/>
      </c>
    </row>
    <row r="71" spans="2:17">
      <c r="B71" s="41"/>
      <c r="H71" s="40"/>
      <c r="I71" s="40"/>
      <c r="J71" s="40"/>
      <c r="K71" s="40"/>
      <c r="L71" s="40" t="str">
        <f t="shared" si="0"/>
        <v/>
      </c>
      <c r="M71" s="40"/>
      <c r="N71" s="40" t="str">
        <f t="shared" si="1"/>
        <v/>
      </c>
      <c r="Q71" s="1" t="str">
        <f t="shared" si="2"/>
        <v/>
      </c>
    </row>
    <row r="72" spans="2:17">
      <c r="B72" s="41"/>
      <c r="H72" s="40"/>
      <c r="I72" s="40"/>
      <c r="J72" s="40"/>
      <c r="K72" s="40"/>
      <c r="L72" s="40" t="str">
        <f t="shared" ref="L72:L135" si="3">IF(G72="","",I72+J72)</f>
        <v/>
      </c>
      <c r="M72" s="40"/>
      <c r="N72" s="40" t="str">
        <f t="shared" ref="N72:N135" si="4">IF(L72="","",MAX(0,L72-M72))</f>
        <v/>
      </c>
      <c r="Q72" s="1" t="str">
        <f t="shared" ref="Q72:Q135" si="5">IF(G72="","",IF(N72=0,"Paid",IF(M72=0,"Pending","Partial")))</f>
        <v/>
      </c>
    </row>
    <row r="73" spans="2:17">
      <c r="B73" s="41"/>
      <c r="H73" s="40"/>
      <c r="I73" s="40"/>
      <c r="J73" s="40"/>
      <c r="K73" s="40"/>
      <c r="L73" s="40" t="str">
        <f t="shared" si="3"/>
        <v/>
      </c>
      <c r="M73" s="40"/>
      <c r="N73" s="40" t="str">
        <f t="shared" si="4"/>
        <v/>
      </c>
      <c r="Q73" s="1" t="str">
        <f t="shared" si="5"/>
        <v/>
      </c>
    </row>
    <row r="74" spans="2:17">
      <c r="B74" s="41"/>
      <c r="H74" s="40"/>
      <c r="I74" s="40"/>
      <c r="J74" s="40"/>
      <c r="K74" s="40"/>
      <c r="L74" s="40" t="str">
        <f t="shared" si="3"/>
        <v/>
      </c>
      <c r="M74" s="40"/>
      <c r="N74" s="40" t="str">
        <f t="shared" si="4"/>
        <v/>
      </c>
      <c r="Q74" s="1" t="str">
        <f t="shared" si="5"/>
        <v/>
      </c>
    </row>
    <row r="75" spans="2:17">
      <c r="B75" s="41"/>
      <c r="H75" s="40"/>
      <c r="I75" s="40"/>
      <c r="J75" s="40"/>
      <c r="K75" s="40"/>
      <c r="L75" s="40" t="str">
        <f t="shared" si="3"/>
        <v/>
      </c>
      <c r="M75" s="40"/>
      <c r="N75" s="40" t="str">
        <f t="shared" si="4"/>
        <v/>
      </c>
      <c r="Q75" s="1" t="str">
        <f t="shared" si="5"/>
        <v/>
      </c>
    </row>
    <row r="76" spans="2:17">
      <c r="B76" s="41"/>
      <c r="H76" s="40"/>
      <c r="I76" s="40"/>
      <c r="J76" s="40"/>
      <c r="K76" s="40"/>
      <c r="L76" s="40" t="str">
        <f t="shared" si="3"/>
        <v/>
      </c>
      <c r="M76" s="40"/>
      <c r="N76" s="40" t="str">
        <f t="shared" si="4"/>
        <v/>
      </c>
      <c r="Q76" s="1" t="str">
        <f t="shared" si="5"/>
        <v/>
      </c>
    </row>
    <row r="77" spans="2:17">
      <c r="B77" s="41"/>
      <c r="H77" s="40"/>
      <c r="I77" s="40"/>
      <c r="J77" s="40"/>
      <c r="K77" s="40"/>
      <c r="L77" s="40" t="str">
        <f t="shared" si="3"/>
        <v/>
      </c>
      <c r="M77" s="40"/>
      <c r="N77" s="40" t="str">
        <f t="shared" si="4"/>
        <v/>
      </c>
      <c r="Q77" s="1" t="str">
        <f t="shared" si="5"/>
        <v/>
      </c>
    </row>
    <row r="78" spans="2:17">
      <c r="B78" s="41"/>
      <c r="H78" s="40"/>
      <c r="I78" s="40"/>
      <c r="J78" s="40"/>
      <c r="K78" s="40"/>
      <c r="L78" s="40" t="str">
        <f t="shared" si="3"/>
        <v/>
      </c>
      <c r="M78" s="40"/>
      <c r="N78" s="40" t="str">
        <f t="shared" si="4"/>
        <v/>
      </c>
      <c r="Q78" s="1" t="str">
        <f t="shared" si="5"/>
        <v/>
      </c>
    </row>
    <row r="79" spans="2:17">
      <c r="B79" s="41"/>
      <c r="H79" s="40"/>
      <c r="I79" s="40"/>
      <c r="J79" s="40"/>
      <c r="K79" s="40"/>
      <c r="L79" s="40" t="str">
        <f t="shared" si="3"/>
        <v/>
      </c>
      <c r="M79" s="40"/>
      <c r="N79" s="40" t="str">
        <f t="shared" si="4"/>
        <v/>
      </c>
      <c r="Q79" s="1" t="str">
        <f t="shared" si="5"/>
        <v/>
      </c>
    </row>
    <row r="80" spans="2:17">
      <c r="B80" s="41"/>
      <c r="H80" s="40"/>
      <c r="I80" s="40"/>
      <c r="J80" s="40"/>
      <c r="K80" s="40"/>
      <c r="L80" s="40" t="str">
        <f t="shared" si="3"/>
        <v/>
      </c>
      <c r="M80" s="40"/>
      <c r="N80" s="40" t="str">
        <f t="shared" si="4"/>
        <v/>
      </c>
      <c r="Q80" s="1" t="str">
        <f t="shared" si="5"/>
        <v/>
      </c>
    </row>
    <row r="81" spans="2:17">
      <c r="B81" s="41"/>
      <c r="H81" s="40"/>
      <c r="I81" s="40"/>
      <c r="J81" s="40"/>
      <c r="K81" s="40"/>
      <c r="L81" s="40" t="str">
        <f t="shared" si="3"/>
        <v/>
      </c>
      <c r="M81" s="40"/>
      <c r="N81" s="40" t="str">
        <f t="shared" si="4"/>
        <v/>
      </c>
      <c r="Q81" s="1" t="str">
        <f t="shared" si="5"/>
        <v/>
      </c>
    </row>
    <row r="82" spans="2:17">
      <c r="B82" s="41"/>
      <c r="H82" s="40"/>
      <c r="I82" s="40"/>
      <c r="J82" s="40"/>
      <c r="K82" s="40"/>
      <c r="L82" s="40" t="str">
        <f t="shared" si="3"/>
        <v/>
      </c>
      <c r="M82" s="40"/>
      <c r="N82" s="40" t="str">
        <f t="shared" si="4"/>
        <v/>
      </c>
      <c r="Q82" s="1" t="str">
        <f t="shared" si="5"/>
        <v/>
      </c>
    </row>
    <row r="83" spans="2:17">
      <c r="B83" s="41"/>
      <c r="H83" s="40"/>
      <c r="I83" s="40"/>
      <c r="J83" s="40"/>
      <c r="K83" s="40"/>
      <c r="L83" s="40" t="str">
        <f t="shared" si="3"/>
        <v/>
      </c>
      <c r="M83" s="40"/>
      <c r="N83" s="40" t="str">
        <f t="shared" si="4"/>
        <v/>
      </c>
      <c r="Q83" s="1" t="str">
        <f t="shared" si="5"/>
        <v/>
      </c>
    </row>
    <row r="84" spans="2:17">
      <c r="B84" s="41"/>
      <c r="H84" s="40"/>
      <c r="I84" s="40"/>
      <c r="J84" s="40"/>
      <c r="K84" s="40"/>
      <c r="L84" s="40" t="str">
        <f t="shared" si="3"/>
        <v/>
      </c>
      <c r="M84" s="40"/>
      <c r="N84" s="40" t="str">
        <f t="shared" si="4"/>
        <v/>
      </c>
      <c r="Q84" s="1" t="str">
        <f t="shared" si="5"/>
        <v/>
      </c>
    </row>
    <row r="85" spans="2:17">
      <c r="B85" s="41"/>
      <c r="H85" s="40"/>
      <c r="I85" s="40"/>
      <c r="J85" s="40"/>
      <c r="K85" s="40"/>
      <c r="L85" s="40" t="str">
        <f t="shared" si="3"/>
        <v/>
      </c>
      <c r="M85" s="40"/>
      <c r="N85" s="40" t="str">
        <f t="shared" si="4"/>
        <v/>
      </c>
      <c r="Q85" s="1" t="str">
        <f t="shared" si="5"/>
        <v/>
      </c>
    </row>
    <row r="86" spans="2:17">
      <c r="B86" s="41"/>
      <c r="H86" s="40"/>
      <c r="I86" s="40"/>
      <c r="J86" s="40"/>
      <c r="K86" s="40"/>
      <c r="L86" s="40" t="str">
        <f t="shared" si="3"/>
        <v/>
      </c>
      <c r="M86" s="40"/>
      <c r="N86" s="40" t="str">
        <f t="shared" si="4"/>
        <v/>
      </c>
      <c r="Q86" s="1" t="str">
        <f t="shared" si="5"/>
        <v/>
      </c>
    </row>
    <row r="87" spans="2:17">
      <c r="B87" s="41"/>
      <c r="H87" s="40"/>
      <c r="I87" s="40"/>
      <c r="J87" s="40"/>
      <c r="K87" s="40"/>
      <c r="L87" s="40" t="str">
        <f t="shared" si="3"/>
        <v/>
      </c>
      <c r="M87" s="40"/>
      <c r="N87" s="40" t="str">
        <f t="shared" si="4"/>
        <v/>
      </c>
      <c r="Q87" s="1" t="str">
        <f t="shared" si="5"/>
        <v/>
      </c>
    </row>
    <row r="88" spans="2:17">
      <c r="B88" s="41"/>
      <c r="H88" s="40"/>
      <c r="I88" s="40"/>
      <c r="J88" s="40"/>
      <c r="K88" s="40"/>
      <c r="L88" s="40" t="str">
        <f t="shared" si="3"/>
        <v/>
      </c>
      <c r="M88" s="40"/>
      <c r="N88" s="40" t="str">
        <f t="shared" si="4"/>
        <v/>
      </c>
      <c r="Q88" s="1" t="str">
        <f t="shared" si="5"/>
        <v/>
      </c>
    </row>
    <row r="89" spans="2:17">
      <c r="B89" s="41"/>
      <c r="H89" s="40"/>
      <c r="I89" s="40"/>
      <c r="J89" s="40"/>
      <c r="K89" s="40"/>
      <c r="L89" s="40" t="str">
        <f t="shared" si="3"/>
        <v/>
      </c>
      <c r="M89" s="40"/>
      <c r="N89" s="40" t="str">
        <f t="shared" si="4"/>
        <v/>
      </c>
      <c r="Q89" s="1" t="str">
        <f t="shared" si="5"/>
        <v/>
      </c>
    </row>
    <row r="90" spans="2:17">
      <c r="B90" s="41"/>
      <c r="H90" s="40"/>
      <c r="I90" s="40"/>
      <c r="J90" s="40"/>
      <c r="K90" s="40"/>
      <c r="L90" s="40" t="str">
        <f t="shared" si="3"/>
        <v/>
      </c>
      <c r="M90" s="40"/>
      <c r="N90" s="40" t="str">
        <f t="shared" si="4"/>
        <v/>
      </c>
      <c r="Q90" s="1" t="str">
        <f t="shared" si="5"/>
        <v/>
      </c>
    </row>
    <row r="91" spans="2:17">
      <c r="B91" s="41"/>
      <c r="H91" s="40"/>
      <c r="I91" s="40"/>
      <c r="J91" s="40"/>
      <c r="K91" s="40"/>
      <c r="L91" s="40" t="str">
        <f t="shared" si="3"/>
        <v/>
      </c>
      <c r="M91" s="40"/>
      <c r="N91" s="40" t="str">
        <f t="shared" si="4"/>
        <v/>
      </c>
      <c r="Q91" s="1" t="str">
        <f t="shared" si="5"/>
        <v/>
      </c>
    </row>
    <row r="92" spans="2:17">
      <c r="B92" s="41"/>
      <c r="H92" s="40"/>
      <c r="I92" s="40"/>
      <c r="J92" s="40"/>
      <c r="K92" s="40"/>
      <c r="L92" s="40" t="str">
        <f t="shared" si="3"/>
        <v/>
      </c>
      <c r="M92" s="40"/>
      <c r="N92" s="40" t="str">
        <f t="shared" si="4"/>
        <v/>
      </c>
      <c r="Q92" s="1" t="str">
        <f t="shared" si="5"/>
        <v/>
      </c>
    </row>
    <row r="93" spans="2:17">
      <c r="B93" s="41"/>
      <c r="H93" s="40"/>
      <c r="I93" s="40"/>
      <c r="J93" s="40"/>
      <c r="K93" s="40"/>
      <c r="L93" s="40" t="str">
        <f t="shared" si="3"/>
        <v/>
      </c>
      <c r="M93" s="40"/>
      <c r="N93" s="40" t="str">
        <f t="shared" si="4"/>
        <v/>
      </c>
      <c r="Q93" s="1" t="str">
        <f t="shared" si="5"/>
        <v/>
      </c>
    </row>
    <row r="94" spans="2:17">
      <c r="B94" s="41"/>
      <c r="H94" s="40"/>
      <c r="I94" s="40"/>
      <c r="J94" s="40"/>
      <c r="K94" s="40"/>
      <c r="L94" s="40" t="str">
        <f t="shared" si="3"/>
        <v/>
      </c>
      <c r="M94" s="40"/>
      <c r="N94" s="40" t="str">
        <f t="shared" si="4"/>
        <v/>
      </c>
      <c r="Q94" s="1" t="str">
        <f t="shared" si="5"/>
        <v/>
      </c>
    </row>
    <row r="95" spans="2:17">
      <c r="B95" s="41"/>
      <c r="H95" s="40"/>
      <c r="I95" s="40"/>
      <c r="J95" s="40"/>
      <c r="K95" s="40"/>
      <c r="L95" s="40" t="str">
        <f t="shared" si="3"/>
        <v/>
      </c>
      <c r="M95" s="40"/>
      <c r="N95" s="40" t="str">
        <f t="shared" si="4"/>
        <v/>
      </c>
      <c r="Q95" s="1" t="str">
        <f t="shared" si="5"/>
        <v/>
      </c>
    </row>
    <row r="96" spans="2:17">
      <c r="B96" s="41"/>
      <c r="H96" s="40"/>
      <c r="I96" s="40"/>
      <c r="J96" s="40"/>
      <c r="K96" s="40"/>
      <c r="L96" s="40" t="str">
        <f t="shared" si="3"/>
        <v/>
      </c>
      <c r="M96" s="40"/>
      <c r="N96" s="40" t="str">
        <f t="shared" si="4"/>
        <v/>
      </c>
      <c r="Q96" s="1" t="str">
        <f t="shared" si="5"/>
        <v/>
      </c>
    </row>
    <row r="97" spans="2:17">
      <c r="B97" s="41"/>
      <c r="H97" s="40"/>
      <c r="I97" s="40"/>
      <c r="J97" s="40"/>
      <c r="K97" s="40"/>
      <c r="L97" s="40" t="str">
        <f t="shared" si="3"/>
        <v/>
      </c>
      <c r="M97" s="40"/>
      <c r="N97" s="40" t="str">
        <f t="shared" si="4"/>
        <v/>
      </c>
      <c r="Q97" s="1" t="str">
        <f t="shared" si="5"/>
        <v/>
      </c>
    </row>
    <row r="98" spans="2:17">
      <c r="B98" s="41"/>
      <c r="H98" s="40"/>
      <c r="I98" s="40"/>
      <c r="J98" s="40"/>
      <c r="K98" s="40"/>
      <c r="L98" s="40" t="str">
        <f t="shared" si="3"/>
        <v/>
      </c>
      <c r="M98" s="40"/>
      <c r="N98" s="40" t="str">
        <f t="shared" si="4"/>
        <v/>
      </c>
      <c r="Q98" s="1" t="str">
        <f t="shared" si="5"/>
        <v/>
      </c>
    </row>
    <row r="99" spans="2:17">
      <c r="B99" s="41"/>
      <c r="H99" s="40"/>
      <c r="I99" s="40"/>
      <c r="J99" s="40"/>
      <c r="K99" s="40"/>
      <c r="L99" s="40" t="str">
        <f t="shared" si="3"/>
        <v/>
      </c>
      <c r="M99" s="40"/>
      <c r="N99" s="40" t="str">
        <f t="shared" si="4"/>
        <v/>
      </c>
      <c r="Q99" s="1" t="str">
        <f t="shared" si="5"/>
        <v/>
      </c>
    </row>
    <row r="100" spans="2:17">
      <c r="B100" s="41"/>
      <c r="H100" s="40"/>
      <c r="I100" s="40"/>
      <c r="J100" s="40"/>
      <c r="K100" s="40"/>
      <c r="L100" s="40" t="str">
        <f t="shared" si="3"/>
        <v/>
      </c>
      <c r="M100" s="40"/>
      <c r="N100" s="40" t="str">
        <f t="shared" si="4"/>
        <v/>
      </c>
      <c r="Q100" s="1" t="str">
        <f t="shared" si="5"/>
        <v/>
      </c>
    </row>
    <row r="101" spans="2:17">
      <c r="B101" s="41"/>
      <c r="H101" s="40"/>
      <c r="I101" s="40"/>
      <c r="J101" s="40"/>
      <c r="K101" s="40"/>
      <c r="L101" s="40" t="str">
        <f t="shared" si="3"/>
        <v/>
      </c>
      <c r="M101" s="40"/>
      <c r="N101" s="40" t="str">
        <f t="shared" si="4"/>
        <v/>
      </c>
      <c r="Q101" s="1" t="str">
        <f t="shared" si="5"/>
        <v/>
      </c>
    </row>
    <row r="102" spans="2:17">
      <c r="B102" s="41"/>
      <c r="H102" s="40"/>
      <c r="I102" s="40"/>
      <c r="J102" s="40"/>
      <c r="K102" s="40"/>
      <c r="L102" s="40" t="str">
        <f t="shared" si="3"/>
        <v/>
      </c>
      <c r="M102" s="40"/>
      <c r="N102" s="40" t="str">
        <f t="shared" si="4"/>
        <v/>
      </c>
      <c r="Q102" s="1" t="str">
        <f t="shared" si="5"/>
        <v/>
      </c>
    </row>
    <row r="103" spans="2:17">
      <c r="B103" s="41"/>
      <c r="H103" s="40"/>
      <c r="I103" s="40"/>
      <c r="J103" s="40"/>
      <c r="K103" s="40"/>
      <c r="L103" s="40" t="str">
        <f t="shared" si="3"/>
        <v/>
      </c>
      <c r="M103" s="40"/>
      <c r="N103" s="40" t="str">
        <f t="shared" si="4"/>
        <v/>
      </c>
      <c r="Q103" s="1" t="str">
        <f t="shared" si="5"/>
        <v/>
      </c>
    </row>
    <row r="104" spans="2:17">
      <c r="B104" s="41"/>
      <c r="H104" s="40"/>
      <c r="I104" s="40"/>
      <c r="J104" s="40"/>
      <c r="K104" s="40"/>
      <c r="L104" s="40" t="str">
        <f t="shared" si="3"/>
        <v/>
      </c>
      <c r="M104" s="40"/>
      <c r="N104" s="40" t="str">
        <f t="shared" si="4"/>
        <v/>
      </c>
      <c r="Q104" s="1" t="str">
        <f t="shared" si="5"/>
        <v/>
      </c>
    </row>
    <row r="105" spans="2:17">
      <c r="B105" s="41"/>
      <c r="H105" s="40"/>
      <c r="I105" s="40"/>
      <c r="J105" s="40"/>
      <c r="K105" s="40"/>
      <c r="L105" s="40" t="str">
        <f t="shared" si="3"/>
        <v/>
      </c>
      <c r="M105" s="40"/>
      <c r="N105" s="40" t="str">
        <f t="shared" si="4"/>
        <v/>
      </c>
      <c r="Q105" s="1" t="str">
        <f t="shared" si="5"/>
        <v/>
      </c>
    </row>
    <row r="106" spans="2:17">
      <c r="B106" s="41"/>
      <c r="H106" s="40"/>
      <c r="I106" s="40"/>
      <c r="J106" s="40"/>
      <c r="K106" s="40"/>
      <c r="L106" s="40" t="str">
        <f t="shared" si="3"/>
        <v/>
      </c>
      <c r="M106" s="40"/>
      <c r="N106" s="40" t="str">
        <f t="shared" si="4"/>
        <v/>
      </c>
      <c r="Q106" s="1" t="str">
        <f t="shared" si="5"/>
        <v/>
      </c>
    </row>
    <row r="107" spans="2:17">
      <c r="B107" s="41"/>
      <c r="H107" s="40"/>
      <c r="I107" s="40"/>
      <c r="J107" s="40"/>
      <c r="K107" s="40"/>
      <c r="L107" s="40" t="str">
        <f t="shared" si="3"/>
        <v/>
      </c>
      <c r="M107" s="40"/>
      <c r="N107" s="40" t="str">
        <f t="shared" si="4"/>
        <v/>
      </c>
      <c r="Q107" s="1" t="str">
        <f t="shared" si="5"/>
        <v/>
      </c>
    </row>
    <row r="108" spans="2:17">
      <c r="B108" s="41"/>
      <c r="H108" s="40"/>
      <c r="I108" s="40"/>
      <c r="J108" s="40"/>
      <c r="K108" s="40"/>
      <c r="L108" s="40" t="str">
        <f t="shared" si="3"/>
        <v/>
      </c>
      <c r="M108" s="40"/>
      <c r="N108" s="40" t="str">
        <f t="shared" si="4"/>
        <v/>
      </c>
      <c r="Q108" s="1" t="str">
        <f t="shared" si="5"/>
        <v/>
      </c>
    </row>
    <row r="109" spans="2:17">
      <c r="B109" s="41"/>
      <c r="H109" s="40"/>
      <c r="I109" s="40"/>
      <c r="J109" s="40"/>
      <c r="K109" s="40"/>
      <c r="L109" s="40" t="str">
        <f t="shared" si="3"/>
        <v/>
      </c>
      <c r="M109" s="40"/>
      <c r="N109" s="40" t="str">
        <f t="shared" si="4"/>
        <v/>
      </c>
      <c r="Q109" s="1" t="str">
        <f t="shared" si="5"/>
        <v/>
      </c>
    </row>
    <row r="110" spans="2:17">
      <c r="B110" s="41"/>
      <c r="H110" s="40"/>
      <c r="I110" s="40"/>
      <c r="J110" s="40"/>
      <c r="K110" s="40"/>
      <c r="L110" s="40" t="str">
        <f t="shared" si="3"/>
        <v/>
      </c>
      <c r="M110" s="40"/>
      <c r="N110" s="40" t="str">
        <f t="shared" si="4"/>
        <v/>
      </c>
      <c r="Q110" s="1" t="str">
        <f t="shared" si="5"/>
        <v/>
      </c>
    </row>
    <row r="111" spans="2:17">
      <c r="B111" s="41"/>
      <c r="H111" s="40"/>
      <c r="I111" s="40"/>
      <c r="J111" s="40"/>
      <c r="K111" s="40"/>
      <c r="L111" s="40" t="str">
        <f t="shared" si="3"/>
        <v/>
      </c>
      <c r="M111" s="40"/>
      <c r="N111" s="40" t="str">
        <f t="shared" si="4"/>
        <v/>
      </c>
      <c r="Q111" s="1" t="str">
        <f t="shared" si="5"/>
        <v/>
      </c>
    </row>
    <row r="112" spans="2:17">
      <c r="B112" s="41"/>
      <c r="H112" s="40"/>
      <c r="I112" s="40"/>
      <c r="J112" s="40"/>
      <c r="K112" s="40"/>
      <c r="L112" s="40" t="str">
        <f t="shared" si="3"/>
        <v/>
      </c>
      <c r="M112" s="40"/>
      <c r="N112" s="40" t="str">
        <f t="shared" si="4"/>
        <v/>
      </c>
      <c r="Q112" s="1" t="str">
        <f t="shared" si="5"/>
        <v/>
      </c>
    </row>
    <row r="113" spans="2:17">
      <c r="B113" s="41"/>
      <c r="H113" s="40"/>
      <c r="I113" s="40"/>
      <c r="J113" s="40"/>
      <c r="K113" s="40"/>
      <c r="L113" s="40" t="str">
        <f t="shared" si="3"/>
        <v/>
      </c>
      <c r="M113" s="40"/>
      <c r="N113" s="40" t="str">
        <f t="shared" si="4"/>
        <v/>
      </c>
      <c r="Q113" s="1" t="str">
        <f t="shared" si="5"/>
        <v/>
      </c>
    </row>
    <row r="114" spans="2:17">
      <c r="B114" s="41"/>
      <c r="H114" s="40"/>
      <c r="I114" s="40"/>
      <c r="J114" s="40"/>
      <c r="K114" s="40"/>
      <c r="L114" s="40" t="str">
        <f t="shared" si="3"/>
        <v/>
      </c>
      <c r="M114" s="40"/>
      <c r="N114" s="40" t="str">
        <f t="shared" si="4"/>
        <v/>
      </c>
      <c r="Q114" s="1" t="str">
        <f t="shared" si="5"/>
        <v/>
      </c>
    </row>
    <row r="115" spans="2:17">
      <c r="B115" s="41"/>
      <c r="H115" s="40"/>
      <c r="I115" s="40"/>
      <c r="J115" s="40"/>
      <c r="K115" s="40"/>
      <c r="L115" s="40" t="str">
        <f t="shared" si="3"/>
        <v/>
      </c>
      <c r="M115" s="40"/>
      <c r="N115" s="40" t="str">
        <f t="shared" si="4"/>
        <v/>
      </c>
      <c r="Q115" s="1" t="str">
        <f t="shared" si="5"/>
        <v/>
      </c>
    </row>
    <row r="116" spans="2:17">
      <c r="B116" s="41"/>
      <c r="H116" s="40"/>
      <c r="I116" s="40"/>
      <c r="J116" s="40"/>
      <c r="K116" s="40"/>
      <c r="L116" s="40" t="str">
        <f t="shared" si="3"/>
        <v/>
      </c>
      <c r="M116" s="40"/>
      <c r="N116" s="40" t="str">
        <f t="shared" si="4"/>
        <v/>
      </c>
      <c r="Q116" s="1" t="str">
        <f t="shared" si="5"/>
        <v/>
      </c>
    </row>
    <row r="117" spans="2:17">
      <c r="B117" s="41"/>
      <c r="H117" s="40"/>
      <c r="I117" s="40"/>
      <c r="J117" s="40"/>
      <c r="K117" s="40"/>
      <c r="L117" s="40" t="str">
        <f t="shared" si="3"/>
        <v/>
      </c>
      <c r="M117" s="40"/>
      <c r="N117" s="40" t="str">
        <f t="shared" si="4"/>
        <v/>
      </c>
      <c r="Q117" s="1" t="str">
        <f t="shared" si="5"/>
        <v/>
      </c>
    </row>
    <row r="118" spans="2:17">
      <c r="B118" s="41"/>
      <c r="H118" s="40"/>
      <c r="I118" s="40"/>
      <c r="J118" s="40"/>
      <c r="K118" s="40"/>
      <c r="L118" s="40" t="str">
        <f t="shared" si="3"/>
        <v/>
      </c>
      <c r="M118" s="40"/>
      <c r="N118" s="40" t="str">
        <f t="shared" si="4"/>
        <v/>
      </c>
      <c r="Q118" s="1" t="str">
        <f t="shared" si="5"/>
        <v/>
      </c>
    </row>
    <row r="119" spans="2:17">
      <c r="B119" s="41"/>
      <c r="H119" s="40"/>
      <c r="I119" s="40"/>
      <c r="J119" s="40"/>
      <c r="K119" s="40"/>
      <c r="L119" s="40" t="str">
        <f t="shared" si="3"/>
        <v/>
      </c>
      <c r="M119" s="40"/>
      <c r="N119" s="40" t="str">
        <f t="shared" si="4"/>
        <v/>
      </c>
      <c r="Q119" s="1" t="str">
        <f t="shared" si="5"/>
        <v/>
      </c>
    </row>
    <row r="120" spans="2:17">
      <c r="B120" s="41"/>
      <c r="H120" s="40"/>
      <c r="I120" s="40"/>
      <c r="J120" s="40"/>
      <c r="K120" s="40"/>
      <c r="L120" s="40" t="str">
        <f t="shared" si="3"/>
        <v/>
      </c>
      <c r="M120" s="40"/>
      <c r="N120" s="40" t="str">
        <f t="shared" si="4"/>
        <v/>
      </c>
      <c r="Q120" s="1" t="str">
        <f t="shared" si="5"/>
        <v/>
      </c>
    </row>
    <row r="121" spans="2:17">
      <c r="B121" s="41"/>
      <c r="H121" s="40"/>
      <c r="I121" s="40"/>
      <c r="J121" s="40"/>
      <c r="K121" s="40"/>
      <c r="L121" s="40" t="str">
        <f t="shared" si="3"/>
        <v/>
      </c>
      <c r="M121" s="40"/>
      <c r="N121" s="40" t="str">
        <f t="shared" si="4"/>
        <v/>
      </c>
      <c r="Q121" s="1" t="str">
        <f t="shared" si="5"/>
        <v/>
      </c>
    </row>
    <row r="122" spans="2:17">
      <c r="B122" s="41"/>
      <c r="H122" s="40"/>
      <c r="I122" s="40"/>
      <c r="J122" s="40"/>
      <c r="K122" s="40"/>
      <c r="L122" s="40" t="str">
        <f t="shared" si="3"/>
        <v/>
      </c>
      <c r="M122" s="40"/>
      <c r="N122" s="40" t="str">
        <f t="shared" si="4"/>
        <v/>
      </c>
      <c r="Q122" s="1" t="str">
        <f t="shared" si="5"/>
        <v/>
      </c>
    </row>
    <row r="123" spans="2:17">
      <c r="B123" s="41"/>
      <c r="H123" s="40"/>
      <c r="I123" s="40"/>
      <c r="J123" s="40"/>
      <c r="K123" s="40"/>
      <c r="L123" s="40" t="str">
        <f t="shared" si="3"/>
        <v/>
      </c>
      <c r="M123" s="40"/>
      <c r="N123" s="40" t="str">
        <f t="shared" si="4"/>
        <v/>
      </c>
      <c r="Q123" s="1" t="str">
        <f t="shared" si="5"/>
        <v/>
      </c>
    </row>
    <row r="124" spans="2:17">
      <c r="B124" s="41"/>
      <c r="H124" s="40"/>
      <c r="I124" s="40"/>
      <c r="J124" s="40"/>
      <c r="K124" s="40"/>
      <c r="L124" s="40" t="str">
        <f t="shared" si="3"/>
        <v/>
      </c>
      <c r="M124" s="40"/>
      <c r="N124" s="40" t="str">
        <f t="shared" si="4"/>
        <v/>
      </c>
      <c r="Q124" s="1" t="str">
        <f t="shared" si="5"/>
        <v/>
      </c>
    </row>
    <row r="125" spans="2:17">
      <c r="B125" s="41"/>
      <c r="H125" s="40"/>
      <c r="I125" s="40"/>
      <c r="J125" s="40"/>
      <c r="K125" s="40"/>
      <c r="L125" s="40" t="str">
        <f t="shared" si="3"/>
        <v/>
      </c>
      <c r="M125" s="40"/>
      <c r="N125" s="40" t="str">
        <f t="shared" si="4"/>
        <v/>
      </c>
      <c r="Q125" s="1" t="str">
        <f t="shared" si="5"/>
        <v/>
      </c>
    </row>
    <row r="126" spans="2:17">
      <c r="B126" s="41"/>
      <c r="H126" s="40"/>
      <c r="I126" s="40"/>
      <c r="J126" s="40"/>
      <c r="K126" s="40"/>
      <c r="L126" s="40" t="str">
        <f t="shared" si="3"/>
        <v/>
      </c>
      <c r="M126" s="40"/>
      <c r="N126" s="40" t="str">
        <f t="shared" si="4"/>
        <v/>
      </c>
      <c r="Q126" s="1" t="str">
        <f t="shared" si="5"/>
        <v/>
      </c>
    </row>
    <row r="127" spans="2:17">
      <c r="B127" s="41"/>
      <c r="H127" s="40"/>
      <c r="I127" s="40"/>
      <c r="J127" s="40"/>
      <c r="K127" s="40"/>
      <c r="L127" s="40" t="str">
        <f t="shared" si="3"/>
        <v/>
      </c>
      <c r="M127" s="40"/>
      <c r="N127" s="40" t="str">
        <f t="shared" si="4"/>
        <v/>
      </c>
      <c r="Q127" s="1" t="str">
        <f t="shared" si="5"/>
        <v/>
      </c>
    </row>
    <row r="128" spans="2:17">
      <c r="B128" s="41"/>
      <c r="H128" s="40"/>
      <c r="I128" s="40"/>
      <c r="J128" s="40"/>
      <c r="K128" s="40"/>
      <c r="L128" s="40" t="str">
        <f t="shared" si="3"/>
        <v/>
      </c>
      <c r="M128" s="40"/>
      <c r="N128" s="40" t="str">
        <f t="shared" si="4"/>
        <v/>
      </c>
      <c r="Q128" s="1" t="str">
        <f t="shared" si="5"/>
        <v/>
      </c>
    </row>
    <row r="129" spans="2:17">
      <c r="B129" s="41"/>
      <c r="H129" s="40"/>
      <c r="I129" s="40"/>
      <c r="J129" s="40"/>
      <c r="K129" s="40"/>
      <c r="L129" s="40" t="str">
        <f t="shared" si="3"/>
        <v/>
      </c>
      <c r="M129" s="40"/>
      <c r="N129" s="40" t="str">
        <f t="shared" si="4"/>
        <v/>
      </c>
      <c r="Q129" s="1" t="str">
        <f t="shared" si="5"/>
        <v/>
      </c>
    </row>
    <row r="130" spans="2:17">
      <c r="B130" s="41"/>
      <c r="H130" s="40"/>
      <c r="I130" s="40"/>
      <c r="J130" s="40"/>
      <c r="K130" s="40"/>
      <c r="L130" s="40" t="str">
        <f t="shared" si="3"/>
        <v/>
      </c>
      <c r="M130" s="40"/>
      <c r="N130" s="40" t="str">
        <f t="shared" si="4"/>
        <v/>
      </c>
      <c r="Q130" s="1" t="str">
        <f t="shared" si="5"/>
        <v/>
      </c>
    </row>
    <row r="131" spans="2:17">
      <c r="B131" s="41"/>
      <c r="H131" s="40"/>
      <c r="I131" s="40"/>
      <c r="J131" s="40"/>
      <c r="K131" s="40"/>
      <c r="L131" s="40" t="str">
        <f t="shared" si="3"/>
        <v/>
      </c>
      <c r="M131" s="40"/>
      <c r="N131" s="40" t="str">
        <f t="shared" si="4"/>
        <v/>
      </c>
      <c r="Q131" s="1" t="str">
        <f t="shared" si="5"/>
        <v/>
      </c>
    </row>
    <row r="132" spans="2:17">
      <c r="B132" s="41"/>
      <c r="H132" s="40"/>
      <c r="I132" s="40"/>
      <c r="J132" s="40"/>
      <c r="K132" s="40"/>
      <c r="L132" s="40" t="str">
        <f t="shared" si="3"/>
        <v/>
      </c>
      <c r="M132" s="40"/>
      <c r="N132" s="40" t="str">
        <f t="shared" si="4"/>
        <v/>
      </c>
      <c r="Q132" s="1" t="str">
        <f t="shared" si="5"/>
        <v/>
      </c>
    </row>
    <row r="133" spans="2:17">
      <c r="B133" s="41"/>
      <c r="H133" s="40"/>
      <c r="I133" s="40"/>
      <c r="J133" s="40"/>
      <c r="K133" s="40"/>
      <c r="L133" s="40" t="str">
        <f t="shared" si="3"/>
        <v/>
      </c>
      <c r="M133" s="40"/>
      <c r="N133" s="40" t="str">
        <f t="shared" si="4"/>
        <v/>
      </c>
      <c r="Q133" s="1" t="str">
        <f t="shared" si="5"/>
        <v/>
      </c>
    </row>
    <row r="134" spans="2:17">
      <c r="B134" s="41"/>
      <c r="H134" s="40"/>
      <c r="I134" s="40"/>
      <c r="J134" s="40"/>
      <c r="K134" s="40"/>
      <c r="L134" s="40" t="str">
        <f t="shared" si="3"/>
        <v/>
      </c>
      <c r="M134" s="40"/>
      <c r="N134" s="40" t="str">
        <f t="shared" si="4"/>
        <v/>
      </c>
      <c r="Q134" s="1" t="str">
        <f t="shared" si="5"/>
        <v/>
      </c>
    </row>
    <row r="135" spans="2:17">
      <c r="B135" s="41"/>
      <c r="H135" s="40"/>
      <c r="I135" s="40"/>
      <c r="J135" s="40"/>
      <c r="K135" s="40"/>
      <c r="L135" s="40" t="str">
        <f t="shared" si="3"/>
        <v/>
      </c>
      <c r="M135" s="40"/>
      <c r="N135" s="40" t="str">
        <f t="shared" si="4"/>
        <v/>
      </c>
      <c r="Q135" s="1" t="str">
        <f t="shared" si="5"/>
        <v/>
      </c>
    </row>
    <row r="136" spans="2:17">
      <c r="B136" s="41"/>
      <c r="H136" s="40"/>
      <c r="I136" s="40"/>
      <c r="J136" s="40"/>
      <c r="K136" s="40"/>
      <c r="L136" s="40" t="str">
        <f t="shared" ref="L136:L199" si="6">IF(G136="","",I136+J136)</f>
        <v/>
      </c>
      <c r="M136" s="40"/>
      <c r="N136" s="40" t="str">
        <f t="shared" ref="N136:N199" si="7">IF(L136="","",MAX(0,L136-M136))</f>
        <v/>
      </c>
      <c r="Q136" s="1" t="str">
        <f t="shared" ref="Q136:Q199" si="8">IF(G136="","",IF(N136=0,"Paid",IF(M136=0,"Pending","Partial")))</f>
        <v/>
      </c>
    </row>
    <row r="137" spans="2:17">
      <c r="B137" s="41"/>
      <c r="H137" s="40"/>
      <c r="I137" s="40"/>
      <c r="J137" s="40"/>
      <c r="K137" s="40"/>
      <c r="L137" s="40" t="str">
        <f t="shared" si="6"/>
        <v/>
      </c>
      <c r="M137" s="40"/>
      <c r="N137" s="40" t="str">
        <f t="shared" si="7"/>
        <v/>
      </c>
      <c r="Q137" s="1" t="str">
        <f t="shared" si="8"/>
        <v/>
      </c>
    </row>
    <row r="138" spans="2:17">
      <c r="B138" s="41"/>
      <c r="H138" s="40"/>
      <c r="I138" s="40"/>
      <c r="J138" s="40"/>
      <c r="K138" s="40"/>
      <c r="L138" s="40" t="str">
        <f t="shared" si="6"/>
        <v/>
      </c>
      <c r="M138" s="40"/>
      <c r="N138" s="40" t="str">
        <f t="shared" si="7"/>
        <v/>
      </c>
      <c r="Q138" s="1" t="str">
        <f t="shared" si="8"/>
        <v/>
      </c>
    </row>
    <row r="139" spans="2:17">
      <c r="B139" s="41"/>
      <c r="H139" s="40"/>
      <c r="I139" s="40"/>
      <c r="J139" s="40"/>
      <c r="K139" s="40"/>
      <c r="L139" s="40" t="str">
        <f t="shared" si="6"/>
        <v/>
      </c>
      <c r="M139" s="40"/>
      <c r="N139" s="40" t="str">
        <f t="shared" si="7"/>
        <v/>
      </c>
      <c r="Q139" s="1" t="str">
        <f t="shared" si="8"/>
        <v/>
      </c>
    </row>
    <row r="140" spans="2:17">
      <c r="B140" s="41"/>
      <c r="H140" s="40"/>
      <c r="I140" s="40"/>
      <c r="J140" s="40"/>
      <c r="K140" s="40"/>
      <c r="L140" s="40" t="str">
        <f t="shared" si="6"/>
        <v/>
      </c>
      <c r="M140" s="40"/>
      <c r="N140" s="40" t="str">
        <f t="shared" si="7"/>
        <v/>
      </c>
      <c r="Q140" s="1" t="str">
        <f t="shared" si="8"/>
        <v/>
      </c>
    </row>
    <row r="141" spans="2:17">
      <c r="B141" s="41"/>
      <c r="H141" s="40"/>
      <c r="I141" s="40"/>
      <c r="J141" s="40"/>
      <c r="K141" s="40"/>
      <c r="L141" s="40" t="str">
        <f t="shared" si="6"/>
        <v/>
      </c>
      <c r="M141" s="40"/>
      <c r="N141" s="40" t="str">
        <f t="shared" si="7"/>
        <v/>
      </c>
      <c r="Q141" s="1" t="str">
        <f t="shared" si="8"/>
        <v/>
      </c>
    </row>
    <row r="142" spans="2:17">
      <c r="B142" s="41"/>
      <c r="H142" s="40"/>
      <c r="I142" s="40"/>
      <c r="J142" s="40"/>
      <c r="K142" s="40"/>
      <c r="L142" s="40" t="str">
        <f t="shared" si="6"/>
        <v/>
      </c>
      <c r="M142" s="40"/>
      <c r="N142" s="40" t="str">
        <f t="shared" si="7"/>
        <v/>
      </c>
      <c r="Q142" s="1" t="str">
        <f t="shared" si="8"/>
        <v/>
      </c>
    </row>
    <row r="143" spans="2:17">
      <c r="B143" s="41"/>
      <c r="H143" s="40"/>
      <c r="I143" s="40"/>
      <c r="J143" s="40"/>
      <c r="K143" s="40"/>
      <c r="L143" s="40" t="str">
        <f t="shared" si="6"/>
        <v/>
      </c>
      <c r="M143" s="40"/>
      <c r="N143" s="40" t="str">
        <f t="shared" si="7"/>
        <v/>
      </c>
      <c r="Q143" s="1" t="str">
        <f t="shared" si="8"/>
        <v/>
      </c>
    </row>
    <row r="144" spans="2:17">
      <c r="B144" s="41"/>
      <c r="H144" s="40"/>
      <c r="I144" s="40"/>
      <c r="J144" s="40"/>
      <c r="K144" s="40"/>
      <c r="L144" s="40" t="str">
        <f t="shared" si="6"/>
        <v/>
      </c>
      <c r="M144" s="40"/>
      <c r="N144" s="40" t="str">
        <f t="shared" si="7"/>
        <v/>
      </c>
      <c r="Q144" s="1" t="str">
        <f t="shared" si="8"/>
        <v/>
      </c>
    </row>
    <row r="145" spans="2:17">
      <c r="B145" s="41"/>
      <c r="H145" s="40"/>
      <c r="I145" s="40"/>
      <c r="J145" s="40"/>
      <c r="K145" s="40"/>
      <c r="L145" s="40" t="str">
        <f t="shared" si="6"/>
        <v/>
      </c>
      <c r="M145" s="40"/>
      <c r="N145" s="40" t="str">
        <f t="shared" si="7"/>
        <v/>
      </c>
      <c r="Q145" s="1" t="str">
        <f t="shared" si="8"/>
        <v/>
      </c>
    </row>
    <row r="146" spans="2:17">
      <c r="B146" s="41"/>
      <c r="H146" s="40"/>
      <c r="I146" s="40"/>
      <c r="J146" s="40"/>
      <c r="K146" s="40"/>
      <c r="L146" s="40" t="str">
        <f t="shared" si="6"/>
        <v/>
      </c>
      <c r="M146" s="40"/>
      <c r="N146" s="40" t="str">
        <f t="shared" si="7"/>
        <v/>
      </c>
      <c r="Q146" s="1" t="str">
        <f t="shared" si="8"/>
        <v/>
      </c>
    </row>
    <row r="147" spans="2:17">
      <c r="B147" s="41"/>
      <c r="H147" s="40"/>
      <c r="I147" s="40"/>
      <c r="J147" s="40"/>
      <c r="K147" s="40"/>
      <c r="L147" s="40" t="str">
        <f t="shared" si="6"/>
        <v/>
      </c>
      <c r="M147" s="40"/>
      <c r="N147" s="40" t="str">
        <f t="shared" si="7"/>
        <v/>
      </c>
      <c r="Q147" s="1" t="str">
        <f t="shared" si="8"/>
        <v/>
      </c>
    </row>
    <row r="148" spans="2:17">
      <c r="B148" s="41"/>
      <c r="H148" s="40"/>
      <c r="I148" s="40"/>
      <c r="J148" s="40"/>
      <c r="K148" s="40"/>
      <c r="L148" s="40" t="str">
        <f t="shared" si="6"/>
        <v/>
      </c>
      <c r="M148" s="40"/>
      <c r="N148" s="40" t="str">
        <f t="shared" si="7"/>
        <v/>
      </c>
      <c r="Q148" s="1" t="str">
        <f t="shared" si="8"/>
        <v/>
      </c>
    </row>
    <row r="149" spans="2:17">
      <c r="B149" s="41"/>
      <c r="H149" s="40"/>
      <c r="I149" s="40"/>
      <c r="J149" s="40"/>
      <c r="K149" s="40"/>
      <c r="L149" s="40" t="str">
        <f t="shared" si="6"/>
        <v/>
      </c>
      <c r="M149" s="40"/>
      <c r="N149" s="40" t="str">
        <f t="shared" si="7"/>
        <v/>
      </c>
      <c r="Q149" s="1" t="str">
        <f t="shared" si="8"/>
        <v/>
      </c>
    </row>
    <row r="150" spans="2:17">
      <c r="B150" s="41"/>
      <c r="H150" s="40"/>
      <c r="I150" s="40"/>
      <c r="J150" s="40"/>
      <c r="K150" s="40"/>
      <c r="L150" s="40" t="str">
        <f t="shared" si="6"/>
        <v/>
      </c>
      <c r="M150" s="40"/>
      <c r="N150" s="40" t="str">
        <f t="shared" si="7"/>
        <v/>
      </c>
      <c r="Q150" s="1" t="str">
        <f t="shared" si="8"/>
        <v/>
      </c>
    </row>
    <row r="151" spans="2:17">
      <c r="B151" s="41"/>
      <c r="H151" s="40"/>
      <c r="I151" s="40"/>
      <c r="J151" s="40"/>
      <c r="K151" s="40"/>
      <c r="L151" s="40" t="str">
        <f t="shared" si="6"/>
        <v/>
      </c>
      <c r="M151" s="40"/>
      <c r="N151" s="40" t="str">
        <f t="shared" si="7"/>
        <v/>
      </c>
      <c r="Q151" s="1" t="str">
        <f t="shared" si="8"/>
        <v/>
      </c>
    </row>
    <row r="152" spans="2:17">
      <c r="B152" s="41"/>
      <c r="H152" s="40"/>
      <c r="I152" s="40"/>
      <c r="J152" s="40"/>
      <c r="K152" s="40"/>
      <c r="L152" s="40" t="str">
        <f t="shared" si="6"/>
        <v/>
      </c>
      <c r="M152" s="40"/>
      <c r="N152" s="40" t="str">
        <f t="shared" si="7"/>
        <v/>
      </c>
      <c r="Q152" s="1" t="str">
        <f t="shared" si="8"/>
        <v/>
      </c>
    </row>
    <row r="153" spans="2:17">
      <c r="B153" s="41"/>
      <c r="H153" s="40"/>
      <c r="I153" s="40"/>
      <c r="J153" s="40"/>
      <c r="K153" s="40"/>
      <c r="L153" s="40" t="str">
        <f t="shared" si="6"/>
        <v/>
      </c>
      <c r="M153" s="40"/>
      <c r="N153" s="40" t="str">
        <f t="shared" si="7"/>
        <v/>
      </c>
      <c r="Q153" s="1" t="str">
        <f t="shared" si="8"/>
        <v/>
      </c>
    </row>
    <row r="154" spans="2:17">
      <c r="B154" s="41"/>
      <c r="H154" s="40"/>
      <c r="I154" s="40"/>
      <c r="J154" s="40"/>
      <c r="K154" s="40"/>
      <c r="L154" s="40" t="str">
        <f t="shared" si="6"/>
        <v/>
      </c>
      <c r="M154" s="40"/>
      <c r="N154" s="40" t="str">
        <f t="shared" si="7"/>
        <v/>
      </c>
      <c r="Q154" s="1" t="str">
        <f t="shared" si="8"/>
        <v/>
      </c>
    </row>
    <row r="155" spans="2:17">
      <c r="B155" s="41"/>
      <c r="H155" s="40"/>
      <c r="I155" s="40"/>
      <c r="J155" s="40"/>
      <c r="K155" s="40"/>
      <c r="L155" s="40" t="str">
        <f t="shared" si="6"/>
        <v/>
      </c>
      <c r="M155" s="40"/>
      <c r="N155" s="40" t="str">
        <f t="shared" si="7"/>
        <v/>
      </c>
      <c r="Q155" s="1" t="str">
        <f t="shared" si="8"/>
        <v/>
      </c>
    </row>
    <row r="156" spans="2:17">
      <c r="B156" s="41"/>
      <c r="H156" s="40"/>
      <c r="I156" s="40"/>
      <c r="J156" s="40"/>
      <c r="K156" s="40"/>
      <c r="L156" s="40" t="str">
        <f t="shared" si="6"/>
        <v/>
      </c>
      <c r="M156" s="40"/>
      <c r="N156" s="40" t="str">
        <f t="shared" si="7"/>
        <v/>
      </c>
      <c r="Q156" s="1" t="str">
        <f t="shared" si="8"/>
        <v/>
      </c>
    </row>
    <row r="157" spans="2:17">
      <c r="B157" s="41"/>
      <c r="H157" s="40"/>
      <c r="I157" s="40"/>
      <c r="J157" s="40"/>
      <c r="K157" s="40"/>
      <c r="L157" s="40" t="str">
        <f t="shared" si="6"/>
        <v/>
      </c>
      <c r="M157" s="40"/>
      <c r="N157" s="40" t="str">
        <f t="shared" si="7"/>
        <v/>
      </c>
      <c r="Q157" s="1" t="str">
        <f t="shared" si="8"/>
        <v/>
      </c>
    </row>
    <row r="158" spans="2:17">
      <c r="B158" s="41"/>
      <c r="H158" s="40"/>
      <c r="I158" s="40"/>
      <c r="J158" s="40"/>
      <c r="K158" s="40"/>
      <c r="L158" s="40" t="str">
        <f t="shared" si="6"/>
        <v/>
      </c>
      <c r="M158" s="40"/>
      <c r="N158" s="40" t="str">
        <f t="shared" si="7"/>
        <v/>
      </c>
      <c r="Q158" s="1" t="str">
        <f t="shared" si="8"/>
        <v/>
      </c>
    </row>
    <row r="159" spans="2:17">
      <c r="B159" s="41"/>
      <c r="H159" s="40"/>
      <c r="I159" s="40"/>
      <c r="J159" s="40"/>
      <c r="K159" s="40"/>
      <c r="L159" s="40" t="str">
        <f t="shared" si="6"/>
        <v/>
      </c>
      <c r="M159" s="40"/>
      <c r="N159" s="40" t="str">
        <f t="shared" si="7"/>
        <v/>
      </c>
      <c r="Q159" s="1" t="str">
        <f t="shared" si="8"/>
        <v/>
      </c>
    </row>
    <row r="160" spans="2:17">
      <c r="B160" s="41"/>
      <c r="H160" s="40"/>
      <c r="I160" s="40"/>
      <c r="J160" s="40"/>
      <c r="K160" s="40"/>
      <c r="L160" s="40" t="str">
        <f t="shared" si="6"/>
        <v/>
      </c>
      <c r="M160" s="40"/>
      <c r="N160" s="40" t="str">
        <f t="shared" si="7"/>
        <v/>
      </c>
      <c r="Q160" s="1" t="str">
        <f t="shared" si="8"/>
        <v/>
      </c>
    </row>
    <row r="161" spans="2:17">
      <c r="B161" s="41"/>
      <c r="H161" s="40"/>
      <c r="I161" s="40"/>
      <c r="J161" s="40"/>
      <c r="K161" s="40"/>
      <c r="L161" s="40" t="str">
        <f t="shared" si="6"/>
        <v/>
      </c>
      <c r="M161" s="40"/>
      <c r="N161" s="40" t="str">
        <f t="shared" si="7"/>
        <v/>
      </c>
      <c r="Q161" s="1" t="str">
        <f t="shared" si="8"/>
        <v/>
      </c>
    </row>
    <row r="162" spans="2:17">
      <c r="B162" s="41"/>
      <c r="H162" s="40"/>
      <c r="I162" s="40"/>
      <c r="J162" s="40"/>
      <c r="K162" s="40"/>
      <c r="L162" s="40" t="str">
        <f t="shared" si="6"/>
        <v/>
      </c>
      <c r="M162" s="40"/>
      <c r="N162" s="40" t="str">
        <f t="shared" si="7"/>
        <v/>
      </c>
      <c r="Q162" s="1" t="str">
        <f t="shared" si="8"/>
        <v/>
      </c>
    </row>
    <row r="163" spans="2:17">
      <c r="B163" s="41"/>
      <c r="H163" s="40"/>
      <c r="I163" s="40"/>
      <c r="J163" s="40"/>
      <c r="K163" s="40"/>
      <c r="L163" s="40" t="str">
        <f t="shared" si="6"/>
        <v/>
      </c>
      <c r="M163" s="40"/>
      <c r="N163" s="40" t="str">
        <f t="shared" si="7"/>
        <v/>
      </c>
      <c r="Q163" s="1" t="str">
        <f t="shared" si="8"/>
        <v/>
      </c>
    </row>
    <row r="164" spans="2:17">
      <c r="B164" s="41"/>
      <c r="H164" s="40"/>
      <c r="I164" s="40"/>
      <c r="J164" s="40"/>
      <c r="K164" s="40"/>
      <c r="L164" s="40" t="str">
        <f t="shared" si="6"/>
        <v/>
      </c>
      <c r="M164" s="40"/>
      <c r="N164" s="40" t="str">
        <f t="shared" si="7"/>
        <v/>
      </c>
      <c r="Q164" s="1" t="str">
        <f t="shared" si="8"/>
        <v/>
      </c>
    </row>
    <row r="165" spans="2:17">
      <c r="B165" s="41"/>
      <c r="H165" s="40"/>
      <c r="I165" s="40"/>
      <c r="J165" s="40"/>
      <c r="K165" s="40"/>
      <c r="L165" s="40" t="str">
        <f t="shared" si="6"/>
        <v/>
      </c>
      <c r="M165" s="40"/>
      <c r="N165" s="40" t="str">
        <f t="shared" si="7"/>
        <v/>
      </c>
      <c r="Q165" s="1" t="str">
        <f t="shared" si="8"/>
        <v/>
      </c>
    </row>
    <row r="166" spans="2:17">
      <c r="B166" s="41"/>
      <c r="H166" s="40"/>
      <c r="I166" s="40"/>
      <c r="J166" s="40"/>
      <c r="K166" s="40"/>
      <c r="L166" s="40" t="str">
        <f t="shared" si="6"/>
        <v/>
      </c>
      <c r="M166" s="40"/>
      <c r="N166" s="40" t="str">
        <f t="shared" si="7"/>
        <v/>
      </c>
      <c r="Q166" s="1" t="str">
        <f t="shared" si="8"/>
        <v/>
      </c>
    </row>
    <row r="167" spans="2:17">
      <c r="B167" s="41"/>
      <c r="H167" s="40"/>
      <c r="I167" s="40"/>
      <c r="J167" s="40"/>
      <c r="K167" s="40"/>
      <c r="L167" s="40" t="str">
        <f t="shared" si="6"/>
        <v/>
      </c>
      <c r="M167" s="40"/>
      <c r="N167" s="40" t="str">
        <f t="shared" si="7"/>
        <v/>
      </c>
      <c r="Q167" s="1" t="str">
        <f t="shared" si="8"/>
        <v/>
      </c>
    </row>
    <row r="168" spans="2:17">
      <c r="B168" s="41"/>
      <c r="H168" s="40"/>
      <c r="I168" s="40"/>
      <c r="J168" s="40"/>
      <c r="K168" s="40"/>
      <c r="L168" s="40" t="str">
        <f t="shared" si="6"/>
        <v/>
      </c>
      <c r="M168" s="40"/>
      <c r="N168" s="40" t="str">
        <f t="shared" si="7"/>
        <v/>
      </c>
      <c r="Q168" s="1" t="str">
        <f t="shared" si="8"/>
        <v/>
      </c>
    </row>
    <row r="169" spans="2:17">
      <c r="B169" s="41"/>
      <c r="H169" s="40"/>
      <c r="I169" s="40"/>
      <c r="J169" s="40"/>
      <c r="K169" s="40"/>
      <c r="L169" s="40" t="str">
        <f t="shared" si="6"/>
        <v/>
      </c>
      <c r="M169" s="40"/>
      <c r="N169" s="40" t="str">
        <f t="shared" si="7"/>
        <v/>
      </c>
      <c r="Q169" s="1" t="str">
        <f t="shared" si="8"/>
        <v/>
      </c>
    </row>
    <row r="170" spans="2:17">
      <c r="B170" s="41"/>
      <c r="H170" s="40"/>
      <c r="I170" s="40"/>
      <c r="J170" s="40"/>
      <c r="K170" s="40"/>
      <c r="L170" s="40" t="str">
        <f t="shared" si="6"/>
        <v/>
      </c>
      <c r="M170" s="40"/>
      <c r="N170" s="40" t="str">
        <f t="shared" si="7"/>
        <v/>
      </c>
      <c r="Q170" s="1" t="str">
        <f t="shared" si="8"/>
        <v/>
      </c>
    </row>
    <row r="171" spans="2:17">
      <c r="B171" s="41"/>
      <c r="H171" s="40"/>
      <c r="I171" s="40"/>
      <c r="J171" s="40"/>
      <c r="K171" s="40"/>
      <c r="L171" s="40" t="str">
        <f t="shared" si="6"/>
        <v/>
      </c>
      <c r="M171" s="40"/>
      <c r="N171" s="40" t="str">
        <f t="shared" si="7"/>
        <v/>
      </c>
      <c r="Q171" s="1" t="str">
        <f t="shared" si="8"/>
        <v/>
      </c>
    </row>
    <row r="172" spans="2:17">
      <c r="B172" s="41"/>
      <c r="H172" s="40"/>
      <c r="I172" s="40"/>
      <c r="J172" s="40"/>
      <c r="K172" s="40"/>
      <c r="L172" s="40" t="str">
        <f t="shared" si="6"/>
        <v/>
      </c>
      <c r="M172" s="40"/>
      <c r="N172" s="40" t="str">
        <f t="shared" si="7"/>
        <v/>
      </c>
      <c r="Q172" s="1" t="str">
        <f t="shared" si="8"/>
        <v/>
      </c>
    </row>
    <row r="173" spans="2:17">
      <c r="B173" s="41"/>
      <c r="H173" s="40"/>
      <c r="I173" s="40"/>
      <c r="J173" s="40"/>
      <c r="K173" s="40"/>
      <c r="L173" s="40" t="str">
        <f t="shared" si="6"/>
        <v/>
      </c>
      <c r="M173" s="40"/>
      <c r="N173" s="40" t="str">
        <f t="shared" si="7"/>
        <v/>
      </c>
      <c r="Q173" s="1" t="str">
        <f t="shared" si="8"/>
        <v/>
      </c>
    </row>
    <row r="174" spans="2:17">
      <c r="B174" s="41"/>
      <c r="H174" s="40"/>
      <c r="I174" s="40"/>
      <c r="J174" s="40"/>
      <c r="K174" s="40"/>
      <c r="L174" s="40" t="str">
        <f t="shared" si="6"/>
        <v/>
      </c>
      <c r="M174" s="40"/>
      <c r="N174" s="40" t="str">
        <f t="shared" si="7"/>
        <v/>
      </c>
      <c r="Q174" s="1" t="str">
        <f t="shared" si="8"/>
        <v/>
      </c>
    </row>
    <row r="175" spans="2:17">
      <c r="B175" s="41"/>
      <c r="H175" s="40"/>
      <c r="I175" s="40"/>
      <c r="J175" s="40"/>
      <c r="K175" s="40"/>
      <c r="L175" s="40" t="str">
        <f t="shared" si="6"/>
        <v/>
      </c>
      <c r="M175" s="40"/>
      <c r="N175" s="40" t="str">
        <f t="shared" si="7"/>
        <v/>
      </c>
      <c r="Q175" s="1" t="str">
        <f t="shared" si="8"/>
        <v/>
      </c>
    </row>
    <row r="176" spans="2:17">
      <c r="B176" s="41"/>
      <c r="H176" s="40"/>
      <c r="I176" s="40"/>
      <c r="J176" s="40"/>
      <c r="K176" s="40"/>
      <c r="L176" s="40" t="str">
        <f t="shared" si="6"/>
        <v/>
      </c>
      <c r="M176" s="40"/>
      <c r="N176" s="40" t="str">
        <f t="shared" si="7"/>
        <v/>
      </c>
      <c r="Q176" s="1" t="str">
        <f t="shared" si="8"/>
        <v/>
      </c>
    </row>
    <row r="177" spans="2:17">
      <c r="B177" s="41"/>
      <c r="H177" s="40"/>
      <c r="I177" s="40"/>
      <c r="J177" s="40"/>
      <c r="K177" s="40"/>
      <c r="L177" s="40" t="str">
        <f t="shared" si="6"/>
        <v/>
      </c>
      <c r="M177" s="40"/>
      <c r="N177" s="40" t="str">
        <f t="shared" si="7"/>
        <v/>
      </c>
      <c r="Q177" s="1" t="str">
        <f t="shared" si="8"/>
        <v/>
      </c>
    </row>
    <row r="178" spans="2:17">
      <c r="B178" s="41"/>
      <c r="H178" s="40"/>
      <c r="I178" s="40"/>
      <c r="J178" s="40"/>
      <c r="K178" s="40"/>
      <c r="L178" s="40" t="str">
        <f t="shared" si="6"/>
        <v/>
      </c>
      <c r="M178" s="40"/>
      <c r="N178" s="40" t="str">
        <f t="shared" si="7"/>
        <v/>
      </c>
      <c r="Q178" s="1" t="str">
        <f t="shared" si="8"/>
        <v/>
      </c>
    </row>
    <row r="179" spans="2:17">
      <c r="B179" s="41"/>
      <c r="H179" s="40"/>
      <c r="I179" s="40"/>
      <c r="J179" s="40"/>
      <c r="K179" s="40"/>
      <c r="L179" s="40" t="str">
        <f t="shared" si="6"/>
        <v/>
      </c>
      <c r="M179" s="40"/>
      <c r="N179" s="40" t="str">
        <f t="shared" si="7"/>
        <v/>
      </c>
      <c r="Q179" s="1" t="str">
        <f t="shared" si="8"/>
        <v/>
      </c>
    </row>
    <row r="180" spans="2:17">
      <c r="B180" s="41"/>
      <c r="H180" s="40"/>
      <c r="I180" s="40"/>
      <c r="J180" s="40"/>
      <c r="K180" s="40"/>
      <c r="L180" s="40" t="str">
        <f t="shared" si="6"/>
        <v/>
      </c>
      <c r="M180" s="40"/>
      <c r="N180" s="40" t="str">
        <f t="shared" si="7"/>
        <v/>
      </c>
      <c r="Q180" s="1" t="str">
        <f t="shared" si="8"/>
        <v/>
      </c>
    </row>
    <row r="181" spans="2:17">
      <c r="B181" s="41"/>
      <c r="H181" s="40"/>
      <c r="I181" s="40"/>
      <c r="J181" s="40"/>
      <c r="K181" s="40"/>
      <c r="L181" s="40" t="str">
        <f t="shared" si="6"/>
        <v/>
      </c>
      <c r="M181" s="40"/>
      <c r="N181" s="40" t="str">
        <f t="shared" si="7"/>
        <v/>
      </c>
      <c r="Q181" s="1" t="str">
        <f t="shared" si="8"/>
        <v/>
      </c>
    </row>
    <row r="182" spans="2:17">
      <c r="B182" s="41"/>
      <c r="H182" s="40"/>
      <c r="I182" s="40"/>
      <c r="J182" s="40"/>
      <c r="K182" s="40"/>
      <c r="L182" s="40" t="str">
        <f t="shared" si="6"/>
        <v/>
      </c>
      <c r="M182" s="40"/>
      <c r="N182" s="40" t="str">
        <f t="shared" si="7"/>
        <v/>
      </c>
      <c r="Q182" s="1" t="str">
        <f t="shared" si="8"/>
        <v/>
      </c>
    </row>
    <row r="183" spans="2:17">
      <c r="B183" s="41"/>
      <c r="H183" s="40"/>
      <c r="I183" s="40"/>
      <c r="J183" s="40"/>
      <c r="K183" s="40"/>
      <c r="L183" s="40" t="str">
        <f t="shared" si="6"/>
        <v/>
      </c>
      <c r="M183" s="40"/>
      <c r="N183" s="40" t="str">
        <f t="shared" si="7"/>
        <v/>
      </c>
      <c r="Q183" s="1" t="str">
        <f t="shared" si="8"/>
        <v/>
      </c>
    </row>
    <row r="184" spans="2:17">
      <c r="B184" s="41"/>
      <c r="H184" s="40"/>
      <c r="I184" s="40"/>
      <c r="J184" s="40"/>
      <c r="K184" s="40"/>
      <c r="L184" s="40" t="str">
        <f t="shared" si="6"/>
        <v/>
      </c>
      <c r="M184" s="40"/>
      <c r="N184" s="40" t="str">
        <f t="shared" si="7"/>
        <v/>
      </c>
      <c r="Q184" s="1" t="str">
        <f t="shared" si="8"/>
        <v/>
      </c>
    </row>
    <row r="185" spans="2:17">
      <c r="B185" s="41"/>
      <c r="H185" s="40"/>
      <c r="I185" s="40"/>
      <c r="J185" s="40"/>
      <c r="K185" s="40"/>
      <c r="L185" s="40" t="str">
        <f t="shared" si="6"/>
        <v/>
      </c>
      <c r="M185" s="40"/>
      <c r="N185" s="40" t="str">
        <f t="shared" si="7"/>
        <v/>
      </c>
      <c r="Q185" s="1" t="str">
        <f t="shared" si="8"/>
        <v/>
      </c>
    </row>
    <row r="186" spans="2:17">
      <c r="B186" s="41"/>
      <c r="H186" s="40"/>
      <c r="I186" s="40"/>
      <c r="J186" s="40"/>
      <c r="K186" s="40"/>
      <c r="L186" s="40" t="str">
        <f t="shared" si="6"/>
        <v/>
      </c>
      <c r="M186" s="40"/>
      <c r="N186" s="40" t="str">
        <f t="shared" si="7"/>
        <v/>
      </c>
      <c r="Q186" s="1" t="str">
        <f t="shared" si="8"/>
        <v/>
      </c>
    </row>
    <row r="187" spans="2:17">
      <c r="B187" s="41"/>
      <c r="H187" s="40"/>
      <c r="I187" s="40"/>
      <c r="J187" s="40"/>
      <c r="K187" s="40"/>
      <c r="L187" s="40" t="str">
        <f t="shared" si="6"/>
        <v/>
      </c>
      <c r="M187" s="40"/>
      <c r="N187" s="40" t="str">
        <f t="shared" si="7"/>
        <v/>
      </c>
      <c r="Q187" s="1" t="str">
        <f t="shared" si="8"/>
        <v/>
      </c>
    </row>
    <row r="188" spans="2:17">
      <c r="B188" s="41"/>
      <c r="H188" s="40"/>
      <c r="I188" s="40"/>
      <c r="J188" s="40"/>
      <c r="K188" s="40"/>
      <c r="L188" s="40" t="str">
        <f t="shared" si="6"/>
        <v/>
      </c>
      <c r="M188" s="40"/>
      <c r="N188" s="40" t="str">
        <f t="shared" si="7"/>
        <v/>
      </c>
      <c r="Q188" s="1" t="str">
        <f t="shared" si="8"/>
        <v/>
      </c>
    </row>
    <row r="189" spans="2:17">
      <c r="B189" s="41"/>
      <c r="H189" s="40"/>
      <c r="I189" s="40"/>
      <c r="J189" s="40"/>
      <c r="K189" s="40"/>
      <c r="L189" s="40" t="str">
        <f t="shared" si="6"/>
        <v/>
      </c>
      <c r="M189" s="40"/>
      <c r="N189" s="40" t="str">
        <f t="shared" si="7"/>
        <v/>
      </c>
      <c r="Q189" s="1" t="str">
        <f t="shared" si="8"/>
        <v/>
      </c>
    </row>
    <row r="190" spans="2:17">
      <c r="B190" s="41"/>
      <c r="H190" s="40"/>
      <c r="I190" s="40"/>
      <c r="J190" s="40"/>
      <c r="K190" s="40"/>
      <c r="L190" s="40" t="str">
        <f t="shared" si="6"/>
        <v/>
      </c>
      <c r="M190" s="40"/>
      <c r="N190" s="40" t="str">
        <f t="shared" si="7"/>
        <v/>
      </c>
      <c r="Q190" s="1" t="str">
        <f t="shared" si="8"/>
        <v/>
      </c>
    </row>
    <row r="191" spans="2:17">
      <c r="B191" s="41"/>
      <c r="H191" s="40"/>
      <c r="I191" s="40"/>
      <c r="J191" s="40"/>
      <c r="K191" s="40"/>
      <c r="L191" s="40" t="str">
        <f t="shared" si="6"/>
        <v/>
      </c>
      <c r="M191" s="40"/>
      <c r="N191" s="40" t="str">
        <f t="shared" si="7"/>
        <v/>
      </c>
      <c r="Q191" s="1" t="str">
        <f t="shared" si="8"/>
        <v/>
      </c>
    </row>
    <row r="192" spans="2:17">
      <c r="B192" s="41"/>
      <c r="H192" s="40"/>
      <c r="I192" s="40"/>
      <c r="J192" s="40"/>
      <c r="K192" s="40"/>
      <c r="L192" s="40" t="str">
        <f t="shared" si="6"/>
        <v/>
      </c>
      <c r="M192" s="40"/>
      <c r="N192" s="40" t="str">
        <f t="shared" si="7"/>
        <v/>
      </c>
      <c r="Q192" s="1" t="str">
        <f t="shared" si="8"/>
        <v/>
      </c>
    </row>
    <row r="193" spans="2:17">
      <c r="B193" s="41"/>
      <c r="H193" s="40"/>
      <c r="I193" s="40"/>
      <c r="J193" s="40"/>
      <c r="K193" s="40"/>
      <c r="L193" s="40" t="str">
        <f t="shared" si="6"/>
        <v/>
      </c>
      <c r="M193" s="40"/>
      <c r="N193" s="40" t="str">
        <f t="shared" si="7"/>
        <v/>
      </c>
      <c r="Q193" s="1" t="str">
        <f t="shared" si="8"/>
        <v/>
      </c>
    </row>
    <row r="194" spans="2:17">
      <c r="B194" s="41"/>
      <c r="H194" s="40"/>
      <c r="I194" s="40"/>
      <c r="J194" s="40"/>
      <c r="K194" s="40"/>
      <c r="L194" s="40" t="str">
        <f t="shared" si="6"/>
        <v/>
      </c>
      <c r="M194" s="40"/>
      <c r="N194" s="40" t="str">
        <f t="shared" si="7"/>
        <v/>
      </c>
      <c r="Q194" s="1" t="str">
        <f t="shared" si="8"/>
        <v/>
      </c>
    </row>
    <row r="195" spans="2:17">
      <c r="B195" s="41"/>
      <c r="H195" s="40"/>
      <c r="I195" s="40"/>
      <c r="J195" s="40"/>
      <c r="K195" s="40"/>
      <c r="L195" s="40" t="str">
        <f t="shared" si="6"/>
        <v/>
      </c>
      <c r="M195" s="40"/>
      <c r="N195" s="40" t="str">
        <f t="shared" si="7"/>
        <v/>
      </c>
      <c r="Q195" s="1" t="str">
        <f t="shared" si="8"/>
        <v/>
      </c>
    </row>
    <row r="196" spans="2:17">
      <c r="B196" s="41"/>
      <c r="H196" s="40"/>
      <c r="I196" s="40"/>
      <c r="J196" s="40"/>
      <c r="K196" s="40"/>
      <c r="L196" s="40" t="str">
        <f t="shared" si="6"/>
        <v/>
      </c>
      <c r="M196" s="40"/>
      <c r="N196" s="40" t="str">
        <f t="shared" si="7"/>
        <v/>
      </c>
      <c r="Q196" s="1" t="str">
        <f t="shared" si="8"/>
        <v/>
      </c>
    </row>
    <row r="197" spans="2:17">
      <c r="B197" s="41"/>
      <c r="H197" s="40"/>
      <c r="I197" s="40"/>
      <c r="J197" s="40"/>
      <c r="K197" s="40"/>
      <c r="L197" s="40" t="str">
        <f t="shared" si="6"/>
        <v/>
      </c>
      <c r="M197" s="40"/>
      <c r="N197" s="40" t="str">
        <f t="shared" si="7"/>
        <v/>
      </c>
      <c r="Q197" s="1" t="str">
        <f t="shared" si="8"/>
        <v/>
      </c>
    </row>
    <row r="198" spans="2:17">
      <c r="B198" s="41"/>
      <c r="H198" s="40"/>
      <c r="I198" s="40"/>
      <c r="J198" s="40"/>
      <c r="K198" s="40"/>
      <c r="L198" s="40" t="str">
        <f t="shared" si="6"/>
        <v/>
      </c>
      <c r="M198" s="40"/>
      <c r="N198" s="40" t="str">
        <f t="shared" si="7"/>
        <v/>
      </c>
      <c r="Q198" s="1" t="str">
        <f t="shared" si="8"/>
        <v/>
      </c>
    </row>
    <row r="199" spans="2:17">
      <c r="B199" s="41"/>
      <c r="H199" s="40"/>
      <c r="I199" s="40"/>
      <c r="J199" s="40"/>
      <c r="K199" s="40"/>
      <c r="L199" s="40" t="str">
        <f t="shared" si="6"/>
        <v/>
      </c>
      <c r="M199" s="40"/>
      <c r="N199" s="40" t="str">
        <f t="shared" si="7"/>
        <v/>
      </c>
      <c r="Q199" s="1" t="str">
        <f t="shared" si="8"/>
        <v/>
      </c>
    </row>
    <row r="200" spans="2:17">
      <c r="B200" s="41"/>
      <c r="H200" s="40"/>
      <c r="I200" s="40"/>
      <c r="J200" s="40"/>
      <c r="K200" s="40"/>
      <c r="L200" s="40" t="str">
        <f t="shared" ref="L200:L263" si="9">IF(G200="","",I200+J200)</f>
        <v/>
      </c>
      <c r="M200" s="40"/>
      <c r="N200" s="40" t="str">
        <f t="shared" ref="N200:N263" si="10">IF(L200="","",MAX(0,L200-M200))</f>
        <v/>
      </c>
      <c r="Q200" s="1" t="str">
        <f t="shared" ref="Q200:Q263" si="11">IF(G200="","",IF(N200=0,"Paid",IF(M200=0,"Pending","Partial")))</f>
        <v/>
      </c>
    </row>
    <row r="201" spans="2:17">
      <c r="B201" s="41"/>
      <c r="H201" s="40"/>
      <c r="I201" s="40"/>
      <c r="J201" s="40"/>
      <c r="K201" s="40"/>
      <c r="L201" s="40" t="str">
        <f t="shared" si="9"/>
        <v/>
      </c>
      <c r="M201" s="40"/>
      <c r="N201" s="40" t="str">
        <f t="shared" si="10"/>
        <v/>
      </c>
      <c r="Q201" s="1" t="str">
        <f t="shared" si="11"/>
        <v/>
      </c>
    </row>
    <row r="202" spans="2:17">
      <c r="B202" s="41"/>
      <c r="H202" s="40"/>
      <c r="I202" s="40"/>
      <c r="J202" s="40"/>
      <c r="K202" s="40"/>
      <c r="L202" s="40" t="str">
        <f t="shared" si="9"/>
        <v/>
      </c>
      <c r="M202" s="40"/>
      <c r="N202" s="40" t="str">
        <f t="shared" si="10"/>
        <v/>
      </c>
      <c r="Q202" s="1" t="str">
        <f t="shared" si="11"/>
        <v/>
      </c>
    </row>
    <row r="203" spans="2:17">
      <c r="B203" s="41"/>
      <c r="H203" s="40"/>
      <c r="I203" s="40"/>
      <c r="J203" s="40"/>
      <c r="K203" s="40"/>
      <c r="L203" s="40" t="str">
        <f t="shared" si="9"/>
        <v/>
      </c>
      <c r="M203" s="40"/>
      <c r="N203" s="40" t="str">
        <f t="shared" si="10"/>
        <v/>
      </c>
      <c r="Q203" s="1" t="str">
        <f t="shared" si="11"/>
        <v/>
      </c>
    </row>
    <row r="204" spans="2:17">
      <c r="B204" s="41"/>
      <c r="H204" s="40"/>
      <c r="I204" s="40"/>
      <c r="J204" s="40"/>
      <c r="K204" s="40"/>
      <c r="L204" s="40" t="str">
        <f t="shared" si="9"/>
        <v/>
      </c>
      <c r="M204" s="40"/>
      <c r="N204" s="40" t="str">
        <f t="shared" si="10"/>
        <v/>
      </c>
      <c r="Q204" s="1" t="str">
        <f t="shared" si="11"/>
        <v/>
      </c>
    </row>
    <row r="205" spans="2:17">
      <c r="B205" s="41"/>
      <c r="H205" s="40"/>
      <c r="I205" s="40"/>
      <c r="J205" s="40"/>
      <c r="K205" s="40"/>
      <c r="L205" s="40" t="str">
        <f t="shared" si="9"/>
        <v/>
      </c>
      <c r="M205" s="40"/>
      <c r="N205" s="40" t="str">
        <f t="shared" si="10"/>
        <v/>
      </c>
      <c r="Q205" s="1" t="str">
        <f t="shared" si="11"/>
        <v/>
      </c>
    </row>
    <row r="206" spans="2:17">
      <c r="B206" s="41"/>
      <c r="H206" s="40"/>
      <c r="I206" s="40"/>
      <c r="J206" s="40"/>
      <c r="K206" s="40"/>
      <c r="L206" s="40" t="str">
        <f t="shared" si="9"/>
        <v/>
      </c>
      <c r="M206" s="40"/>
      <c r="N206" s="40" t="str">
        <f t="shared" si="10"/>
        <v/>
      </c>
      <c r="Q206" s="1" t="str">
        <f t="shared" si="11"/>
        <v/>
      </c>
    </row>
    <row r="207" spans="2:17">
      <c r="B207" s="41"/>
      <c r="H207" s="40"/>
      <c r="I207" s="40"/>
      <c r="J207" s="40"/>
      <c r="K207" s="40"/>
      <c r="L207" s="40" t="str">
        <f t="shared" si="9"/>
        <v/>
      </c>
      <c r="M207" s="40"/>
      <c r="N207" s="40" t="str">
        <f t="shared" si="10"/>
        <v/>
      </c>
      <c r="Q207" s="1" t="str">
        <f t="shared" si="11"/>
        <v/>
      </c>
    </row>
    <row r="208" spans="2:17">
      <c r="B208" s="41"/>
      <c r="H208" s="40"/>
      <c r="I208" s="40"/>
      <c r="J208" s="40"/>
      <c r="K208" s="40"/>
      <c r="L208" s="40" t="str">
        <f t="shared" si="9"/>
        <v/>
      </c>
      <c r="M208" s="40"/>
      <c r="N208" s="40" t="str">
        <f t="shared" si="10"/>
        <v/>
      </c>
      <c r="Q208" s="1" t="str">
        <f t="shared" si="11"/>
        <v/>
      </c>
    </row>
    <row r="209" spans="2:17">
      <c r="B209" s="41"/>
      <c r="H209" s="40"/>
      <c r="I209" s="40"/>
      <c r="J209" s="40"/>
      <c r="K209" s="40"/>
      <c r="L209" s="40" t="str">
        <f t="shared" si="9"/>
        <v/>
      </c>
      <c r="M209" s="40"/>
      <c r="N209" s="40" t="str">
        <f t="shared" si="10"/>
        <v/>
      </c>
      <c r="Q209" s="1" t="str">
        <f t="shared" si="11"/>
        <v/>
      </c>
    </row>
    <row r="210" spans="2:17">
      <c r="B210" s="41"/>
      <c r="H210" s="40"/>
      <c r="I210" s="40"/>
      <c r="J210" s="40"/>
      <c r="K210" s="40"/>
      <c r="L210" s="40" t="str">
        <f t="shared" si="9"/>
        <v/>
      </c>
      <c r="M210" s="40"/>
      <c r="N210" s="40" t="str">
        <f t="shared" si="10"/>
        <v/>
      </c>
      <c r="Q210" s="1" t="str">
        <f t="shared" si="11"/>
        <v/>
      </c>
    </row>
    <row r="211" spans="2:17">
      <c r="B211" s="41"/>
      <c r="H211" s="40"/>
      <c r="I211" s="40"/>
      <c r="J211" s="40"/>
      <c r="K211" s="40"/>
      <c r="L211" s="40" t="str">
        <f t="shared" si="9"/>
        <v/>
      </c>
      <c r="M211" s="40"/>
      <c r="N211" s="40" t="str">
        <f t="shared" si="10"/>
        <v/>
      </c>
      <c r="Q211" s="1" t="str">
        <f t="shared" si="11"/>
        <v/>
      </c>
    </row>
    <row r="212" spans="2:17">
      <c r="B212" s="41"/>
      <c r="H212" s="40"/>
      <c r="I212" s="40"/>
      <c r="J212" s="40"/>
      <c r="K212" s="40"/>
      <c r="L212" s="40" t="str">
        <f t="shared" si="9"/>
        <v/>
      </c>
      <c r="M212" s="40"/>
      <c r="N212" s="40" t="str">
        <f t="shared" si="10"/>
        <v/>
      </c>
      <c r="Q212" s="1" t="str">
        <f t="shared" si="11"/>
        <v/>
      </c>
    </row>
    <row r="213" spans="2:17">
      <c r="B213" s="41"/>
      <c r="H213" s="40"/>
      <c r="I213" s="40"/>
      <c r="J213" s="40"/>
      <c r="K213" s="40"/>
      <c r="L213" s="40" t="str">
        <f t="shared" si="9"/>
        <v/>
      </c>
      <c r="M213" s="40"/>
      <c r="N213" s="40" t="str">
        <f t="shared" si="10"/>
        <v/>
      </c>
      <c r="Q213" s="1" t="str">
        <f t="shared" si="11"/>
        <v/>
      </c>
    </row>
    <row r="214" spans="2:17">
      <c r="B214" s="41"/>
      <c r="H214" s="40"/>
      <c r="I214" s="40"/>
      <c r="J214" s="40"/>
      <c r="K214" s="40"/>
      <c r="L214" s="40" t="str">
        <f t="shared" si="9"/>
        <v/>
      </c>
      <c r="M214" s="40"/>
      <c r="N214" s="40" t="str">
        <f t="shared" si="10"/>
        <v/>
      </c>
      <c r="Q214" s="1" t="str">
        <f t="shared" si="11"/>
        <v/>
      </c>
    </row>
    <row r="215" spans="2:17">
      <c r="B215" s="41"/>
      <c r="H215" s="40"/>
      <c r="I215" s="40"/>
      <c r="J215" s="40"/>
      <c r="K215" s="40"/>
      <c r="L215" s="40" t="str">
        <f t="shared" si="9"/>
        <v/>
      </c>
      <c r="M215" s="40"/>
      <c r="N215" s="40" t="str">
        <f t="shared" si="10"/>
        <v/>
      </c>
      <c r="Q215" s="1" t="str">
        <f t="shared" si="11"/>
        <v/>
      </c>
    </row>
    <row r="216" spans="2:17">
      <c r="B216" s="41"/>
      <c r="H216" s="40"/>
      <c r="I216" s="40"/>
      <c r="J216" s="40"/>
      <c r="K216" s="40"/>
      <c r="L216" s="40" t="str">
        <f t="shared" si="9"/>
        <v/>
      </c>
      <c r="M216" s="40"/>
      <c r="N216" s="40" t="str">
        <f t="shared" si="10"/>
        <v/>
      </c>
      <c r="Q216" s="1" t="str">
        <f t="shared" si="11"/>
        <v/>
      </c>
    </row>
    <row r="217" spans="2:17">
      <c r="B217" s="41"/>
      <c r="H217" s="40"/>
      <c r="I217" s="40"/>
      <c r="J217" s="40"/>
      <c r="K217" s="40"/>
      <c r="L217" s="40" t="str">
        <f t="shared" si="9"/>
        <v/>
      </c>
      <c r="M217" s="40"/>
      <c r="N217" s="40" t="str">
        <f t="shared" si="10"/>
        <v/>
      </c>
      <c r="Q217" s="1" t="str">
        <f t="shared" si="11"/>
        <v/>
      </c>
    </row>
    <row r="218" spans="2:17">
      <c r="B218" s="41"/>
      <c r="H218" s="40"/>
      <c r="I218" s="40"/>
      <c r="J218" s="40"/>
      <c r="K218" s="40"/>
      <c r="L218" s="40" t="str">
        <f t="shared" si="9"/>
        <v/>
      </c>
      <c r="M218" s="40"/>
      <c r="N218" s="40" t="str">
        <f t="shared" si="10"/>
        <v/>
      </c>
      <c r="Q218" s="1" t="str">
        <f t="shared" si="11"/>
        <v/>
      </c>
    </row>
    <row r="219" spans="2:17">
      <c r="B219" s="41"/>
      <c r="H219" s="40"/>
      <c r="I219" s="40"/>
      <c r="J219" s="40"/>
      <c r="K219" s="40"/>
      <c r="L219" s="40" t="str">
        <f t="shared" si="9"/>
        <v/>
      </c>
      <c r="M219" s="40"/>
      <c r="N219" s="40" t="str">
        <f t="shared" si="10"/>
        <v/>
      </c>
      <c r="Q219" s="1" t="str">
        <f t="shared" si="11"/>
        <v/>
      </c>
    </row>
    <row r="220" spans="2:17">
      <c r="B220" s="41"/>
      <c r="H220" s="40"/>
      <c r="I220" s="40"/>
      <c r="J220" s="40"/>
      <c r="K220" s="40"/>
      <c r="L220" s="40" t="str">
        <f t="shared" si="9"/>
        <v/>
      </c>
      <c r="M220" s="40"/>
      <c r="N220" s="40" t="str">
        <f t="shared" si="10"/>
        <v/>
      </c>
      <c r="Q220" s="1" t="str">
        <f t="shared" si="11"/>
        <v/>
      </c>
    </row>
    <row r="221" spans="2:17">
      <c r="B221" s="41"/>
      <c r="H221" s="40"/>
      <c r="I221" s="40"/>
      <c r="J221" s="40"/>
      <c r="K221" s="40"/>
      <c r="L221" s="40" t="str">
        <f t="shared" si="9"/>
        <v/>
      </c>
      <c r="M221" s="40"/>
      <c r="N221" s="40" t="str">
        <f t="shared" si="10"/>
        <v/>
      </c>
      <c r="Q221" s="1" t="str">
        <f t="shared" si="11"/>
        <v/>
      </c>
    </row>
    <row r="222" spans="2:17">
      <c r="B222" s="41"/>
      <c r="H222" s="40"/>
      <c r="I222" s="40"/>
      <c r="J222" s="40"/>
      <c r="K222" s="40"/>
      <c r="L222" s="40" t="str">
        <f t="shared" si="9"/>
        <v/>
      </c>
      <c r="M222" s="40"/>
      <c r="N222" s="40" t="str">
        <f t="shared" si="10"/>
        <v/>
      </c>
      <c r="Q222" s="1" t="str">
        <f t="shared" si="11"/>
        <v/>
      </c>
    </row>
    <row r="223" spans="2:17">
      <c r="B223" s="41"/>
      <c r="H223" s="40"/>
      <c r="I223" s="40"/>
      <c r="J223" s="40"/>
      <c r="K223" s="40"/>
      <c r="L223" s="40" t="str">
        <f t="shared" si="9"/>
        <v/>
      </c>
      <c r="M223" s="40"/>
      <c r="N223" s="40" t="str">
        <f t="shared" si="10"/>
        <v/>
      </c>
      <c r="Q223" s="1" t="str">
        <f t="shared" si="11"/>
        <v/>
      </c>
    </row>
    <row r="224" spans="2:17">
      <c r="B224" s="41"/>
      <c r="H224" s="40"/>
      <c r="I224" s="40"/>
      <c r="J224" s="40"/>
      <c r="K224" s="40"/>
      <c r="L224" s="40" t="str">
        <f t="shared" si="9"/>
        <v/>
      </c>
      <c r="M224" s="40"/>
      <c r="N224" s="40" t="str">
        <f t="shared" si="10"/>
        <v/>
      </c>
      <c r="Q224" s="1" t="str">
        <f t="shared" si="11"/>
        <v/>
      </c>
    </row>
    <row r="225" spans="2:17">
      <c r="B225" s="41"/>
      <c r="H225" s="40"/>
      <c r="I225" s="40"/>
      <c r="J225" s="40"/>
      <c r="K225" s="40"/>
      <c r="L225" s="40" t="str">
        <f t="shared" si="9"/>
        <v/>
      </c>
      <c r="M225" s="40"/>
      <c r="N225" s="40" t="str">
        <f t="shared" si="10"/>
        <v/>
      </c>
      <c r="Q225" s="1" t="str">
        <f t="shared" si="11"/>
        <v/>
      </c>
    </row>
    <row r="226" spans="2:17">
      <c r="B226" s="41"/>
      <c r="H226" s="40"/>
      <c r="I226" s="40"/>
      <c r="J226" s="40"/>
      <c r="K226" s="40"/>
      <c r="L226" s="40" t="str">
        <f t="shared" si="9"/>
        <v/>
      </c>
      <c r="M226" s="40"/>
      <c r="N226" s="40" t="str">
        <f t="shared" si="10"/>
        <v/>
      </c>
      <c r="Q226" s="1" t="str">
        <f t="shared" si="11"/>
        <v/>
      </c>
    </row>
    <row r="227" spans="2:17">
      <c r="B227" s="41"/>
      <c r="H227" s="40"/>
      <c r="I227" s="40"/>
      <c r="J227" s="40"/>
      <c r="K227" s="40"/>
      <c r="L227" s="40" t="str">
        <f t="shared" si="9"/>
        <v/>
      </c>
      <c r="M227" s="40"/>
      <c r="N227" s="40" t="str">
        <f t="shared" si="10"/>
        <v/>
      </c>
      <c r="Q227" s="1" t="str">
        <f t="shared" si="11"/>
        <v/>
      </c>
    </row>
    <row r="228" spans="2:17">
      <c r="B228" s="41"/>
      <c r="H228" s="40"/>
      <c r="I228" s="40"/>
      <c r="J228" s="40"/>
      <c r="K228" s="40"/>
      <c r="L228" s="40" t="str">
        <f t="shared" si="9"/>
        <v/>
      </c>
      <c r="M228" s="40"/>
      <c r="N228" s="40" t="str">
        <f t="shared" si="10"/>
        <v/>
      </c>
      <c r="Q228" s="1" t="str">
        <f t="shared" si="11"/>
        <v/>
      </c>
    </row>
    <row r="229" spans="2:17">
      <c r="B229" s="41"/>
      <c r="H229" s="40"/>
      <c r="I229" s="40"/>
      <c r="J229" s="40"/>
      <c r="K229" s="40"/>
      <c r="L229" s="40" t="str">
        <f t="shared" si="9"/>
        <v/>
      </c>
      <c r="M229" s="40"/>
      <c r="N229" s="40" t="str">
        <f t="shared" si="10"/>
        <v/>
      </c>
      <c r="Q229" s="1" t="str">
        <f t="shared" si="11"/>
        <v/>
      </c>
    </row>
    <row r="230" spans="2:17">
      <c r="B230" s="41"/>
      <c r="H230" s="40"/>
      <c r="I230" s="40"/>
      <c r="J230" s="40"/>
      <c r="K230" s="40"/>
      <c r="L230" s="40" t="str">
        <f t="shared" si="9"/>
        <v/>
      </c>
      <c r="M230" s="40"/>
      <c r="N230" s="40" t="str">
        <f t="shared" si="10"/>
        <v/>
      </c>
      <c r="Q230" s="1" t="str">
        <f t="shared" si="11"/>
        <v/>
      </c>
    </row>
    <row r="231" spans="2:17">
      <c r="B231" s="41"/>
      <c r="H231" s="40"/>
      <c r="I231" s="40"/>
      <c r="J231" s="40"/>
      <c r="K231" s="40"/>
      <c r="L231" s="40" t="str">
        <f t="shared" si="9"/>
        <v/>
      </c>
      <c r="M231" s="40"/>
      <c r="N231" s="40" t="str">
        <f t="shared" si="10"/>
        <v/>
      </c>
      <c r="Q231" s="1" t="str">
        <f t="shared" si="11"/>
        <v/>
      </c>
    </row>
    <row r="232" spans="2:17">
      <c r="B232" s="41"/>
      <c r="H232" s="40"/>
      <c r="I232" s="40"/>
      <c r="J232" s="40"/>
      <c r="K232" s="40"/>
      <c r="L232" s="40" t="str">
        <f t="shared" si="9"/>
        <v/>
      </c>
      <c r="M232" s="40"/>
      <c r="N232" s="40" t="str">
        <f t="shared" si="10"/>
        <v/>
      </c>
      <c r="Q232" s="1" t="str">
        <f t="shared" si="11"/>
        <v/>
      </c>
    </row>
    <row r="233" spans="2:17">
      <c r="B233" s="41"/>
      <c r="H233" s="40"/>
      <c r="I233" s="40"/>
      <c r="J233" s="40"/>
      <c r="K233" s="40"/>
      <c r="L233" s="40" t="str">
        <f t="shared" si="9"/>
        <v/>
      </c>
      <c r="M233" s="40"/>
      <c r="N233" s="40" t="str">
        <f t="shared" si="10"/>
        <v/>
      </c>
      <c r="Q233" s="1" t="str">
        <f t="shared" si="11"/>
        <v/>
      </c>
    </row>
    <row r="234" spans="2:17">
      <c r="B234" s="41"/>
      <c r="H234" s="40"/>
      <c r="I234" s="40"/>
      <c r="J234" s="40"/>
      <c r="K234" s="40"/>
      <c r="L234" s="40" t="str">
        <f t="shared" si="9"/>
        <v/>
      </c>
      <c r="M234" s="40"/>
      <c r="N234" s="40" t="str">
        <f t="shared" si="10"/>
        <v/>
      </c>
      <c r="Q234" s="1" t="str">
        <f t="shared" si="11"/>
        <v/>
      </c>
    </row>
    <row r="235" spans="2:17">
      <c r="B235" s="41"/>
      <c r="H235" s="40"/>
      <c r="I235" s="40"/>
      <c r="J235" s="40"/>
      <c r="K235" s="40"/>
      <c r="L235" s="40" t="str">
        <f t="shared" si="9"/>
        <v/>
      </c>
      <c r="M235" s="40"/>
      <c r="N235" s="40" t="str">
        <f t="shared" si="10"/>
        <v/>
      </c>
      <c r="Q235" s="1" t="str">
        <f t="shared" si="11"/>
        <v/>
      </c>
    </row>
    <row r="236" spans="2:17">
      <c r="B236" s="41"/>
      <c r="H236" s="40"/>
      <c r="I236" s="40"/>
      <c r="J236" s="40"/>
      <c r="K236" s="40"/>
      <c r="L236" s="40" t="str">
        <f t="shared" si="9"/>
        <v/>
      </c>
      <c r="M236" s="40"/>
      <c r="N236" s="40" t="str">
        <f t="shared" si="10"/>
        <v/>
      </c>
      <c r="Q236" s="1" t="str">
        <f t="shared" si="11"/>
        <v/>
      </c>
    </row>
    <row r="237" spans="2:17">
      <c r="B237" s="41"/>
      <c r="H237" s="40"/>
      <c r="I237" s="40"/>
      <c r="J237" s="40"/>
      <c r="K237" s="40"/>
      <c r="L237" s="40" t="str">
        <f t="shared" si="9"/>
        <v/>
      </c>
      <c r="M237" s="40"/>
      <c r="N237" s="40" t="str">
        <f t="shared" si="10"/>
        <v/>
      </c>
      <c r="Q237" s="1" t="str">
        <f t="shared" si="11"/>
        <v/>
      </c>
    </row>
    <row r="238" spans="2:17">
      <c r="B238" s="41"/>
      <c r="H238" s="40"/>
      <c r="I238" s="40"/>
      <c r="J238" s="40"/>
      <c r="K238" s="40"/>
      <c r="L238" s="40" t="str">
        <f t="shared" si="9"/>
        <v/>
      </c>
      <c r="M238" s="40"/>
      <c r="N238" s="40" t="str">
        <f t="shared" si="10"/>
        <v/>
      </c>
      <c r="Q238" s="1" t="str">
        <f t="shared" si="11"/>
        <v/>
      </c>
    </row>
    <row r="239" spans="2:17">
      <c r="B239" s="41"/>
      <c r="H239" s="40"/>
      <c r="I239" s="40"/>
      <c r="J239" s="40"/>
      <c r="K239" s="40"/>
      <c r="L239" s="40" t="str">
        <f t="shared" si="9"/>
        <v/>
      </c>
      <c r="M239" s="40"/>
      <c r="N239" s="40" t="str">
        <f t="shared" si="10"/>
        <v/>
      </c>
      <c r="Q239" s="1" t="str">
        <f t="shared" si="11"/>
        <v/>
      </c>
    </row>
    <row r="240" spans="2:17">
      <c r="B240" s="41"/>
      <c r="H240" s="40"/>
      <c r="I240" s="40"/>
      <c r="J240" s="40"/>
      <c r="K240" s="40"/>
      <c r="L240" s="40" t="str">
        <f t="shared" si="9"/>
        <v/>
      </c>
      <c r="M240" s="40"/>
      <c r="N240" s="40" t="str">
        <f t="shared" si="10"/>
        <v/>
      </c>
      <c r="Q240" s="1" t="str">
        <f t="shared" si="11"/>
        <v/>
      </c>
    </row>
    <row r="241" spans="2:17">
      <c r="B241" s="41"/>
      <c r="H241" s="40"/>
      <c r="I241" s="40"/>
      <c r="J241" s="40"/>
      <c r="K241" s="40"/>
      <c r="L241" s="40" t="str">
        <f t="shared" si="9"/>
        <v/>
      </c>
      <c r="M241" s="40"/>
      <c r="N241" s="40" t="str">
        <f t="shared" si="10"/>
        <v/>
      </c>
      <c r="Q241" s="1" t="str">
        <f t="shared" si="11"/>
        <v/>
      </c>
    </row>
    <row r="242" spans="2:17">
      <c r="B242" s="41"/>
      <c r="H242" s="40"/>
      <c r="I242" s="40"/>
      <c r="J242" s="40"/>
      <c r="K242" s="40"/>
      <c r="L242" s="40" t="str">
        <f t="shared" si="9"/>
        <v/>
      </c>
      <c r="M242" s="40"/>
      <c r="N242" s="40" t="str">
        <f t="shared" si="10"/>
        <v/>
      </c>
      <c r="Q242" s="1" t="str">
        <f t="shared" si="11"/>
        <v/>
      </c>
    </row>
    <row r="243" spans="2:17">
      <c r="B243" s="41"/>
      <c r="H243" s="40"/>
      <c r="I243" s="40"/>
      <c r="J243" s="40"/>
      <c r="K243" s="40"/>
      <c r="L243" s="40" t="str">
        <f t="shared" si="9"/>
        <v/>
      </c>
      <c r="M243" s="40"/>
      <c r="N243" s="40" t="str">
        <f t="shared" si="10"/>
        <v/>
      </c>
      <c r="Q243" s="1" t="str">
        <f t="shared" si="11"/>
        <v/>
      </c>
    </row>
    <row r="244" spans="2:17">
      <c r="B244" s="41"/>
      <c r="H244" s="40"/>
      <c r="I244" s="40"/>
      <c r="J244" s="40"/>
      <c r="K244" s="40"/>
      <c r="L244" s="40" t="str">
        <f t="shared" si="9"/>
        <v/>
      </c>
      <c r="M244" s="40"/>
      <c r="N244" s="40" t="str">
        <f t="shared" si="10"/>
        <v/>
      </c>
      <c r="Q244" s="1" t="str">
        <f t="shared" si="11"/>
        <v/>
      </c>
    </row>
    <row r="245" spans="2:17">
      <c r="B245" s="41"/>
      <c r="H245" s="40"/>
      <c r="I245" s="40"/>
      <c r="J245" s="40"/>
      <c r="K245" s="40"/>
      <c r="L245" s="40" t="str">
        <f t="shared" si="9"/>
        <v/>
      </c>
      <c r="M245" s="40"/>
      <c r="N245" s="40" t="str">
        <f t="shared" si="10"/>
        <v/>
      </c>
      <c r="Q245" s="1" t="str">
        <f t="shared" si="11"/>
        <v/>
      </c>
    </row>
    <row r="246" spans="2:17">
      <c r="B246" s="41"/>
      <c r="H246" s="40"/>
      <c r="I246" s="40"/>
      <c r="J246" s="40"/>
      <c r="K246" s="40"/>
      <c r="L246" s="40" t="str">
        <f t="shared" si="9"/>
        <v/>
      </c>
      <c r="M246" s="40"/>
      <c r="N246" s="40" t="str">
        <f t="shared" si="10"/>
        <v/>
      </c>
      <c r="Q246" s="1" t="str">
        <f t="shared" si="11"/>
        <v/>
      </c>
    </row>
    <row r="247" spans="2:17">
      <c r="B247" s="41"/>
      <c r="H247" s="40"/>
      <c r="I247" s="40"/>
      <c r="J247" s="40"/>
      <c r="K247" s="40"/>
      <c r="L247" s="40" t="str">
        <f t="shared" si="9"/>
        <v/>
      </c>
      <c r="M247" s="40"/>
      <c r="N247" s="40" t="str">
        <f t="shared" si="10"/>
        <v/>
      </c>
      <c r="Q247" s="1" t="str">
        <f t="shared" si="11"/>
        <v/>
      </c>
    </row>
    <row r="248" spans="2:17">
      <c r="B248" s="41"/>
      <c r="H248" s="40"/>
      <c r="I248" s="40"/>
      <c r="J248" s="40"/>
      <c r="K248" s="40"/>
      <c r="L248" s="40" t="str">
        <f t="shared" si="9"/>
        <v/>
      </c>
      <c r="M248" s="40"/>
      <c r="N248" s="40" t="str">
        <f t="shared" si="10"/>
        <v/>
      </c>
      <c r="Q248" s="1" t="str">
        <f t="shared" si="11"/>
        <v/>
      </c>
    </row>
    <row r="249" spans="2:17">
      <c r="B249" s="41"/>
      <c r="H249" s="40"/>
      <c r="I249" s="40"/>
      <c r="J249" s="40"/>
      <c r="K249" s="40"/>
      <c r="L249" s="40" t="str">
        <f t="shared" si="9"/>
        <v/>
      </c>
      <c r="M249" s="40"/>
      <c r="N249" s="40" t="str">
        <f t="shared" si="10"/>
        <v/>
      </c>
      <c r="Q249" s="1" t="str">
        <f t="shared" si="11"/>
        <v/>
      </c>
    </row>
    <row r="250" spans="2:17">
      <c r="B250" s="41"/>
      <c r="H250" s="40"/>
      <c r="I250" s="40"/>
      <c r="J250" s="40"/>
      <c r="K250" s="40"/>
      <c r="L250" s="40" t="str">
        <f t="shared" si="9"/>
        <v/>
      </c>
      <c r="M250" s="40"/>
      <c r="N250" s="40" t="str">
        <f t="shared" si="10"/>
        <v/>
      </c>
      <c r="Q250" s="1" t="str">
        <f t="shared" si="11"/>
        <v/>
      </c>
    </row>
    <row r="251" spans="2:17">
      <c r="B251" s="41"/>
      <c r="H251" s="40"/>
      <c r="I251" s="40"/>
      <c r="J251" s="40"/>
      <c r="K251" s="40"/>
      <c r="L251" s="40" t="str">
        <f t="shared" si="9"/>
        <v/>
      </c>
      <c r="M251" s="40"/>
      <c r="N251" s="40" t="str">
        <f t="shared" si="10"/>
        <v/>
      </c>
      <c r="Q251" s="1" t="str">
        <f t="shared" si="11"/>
        <v/>
      </c>
    </row>
    <row r="252" spans="2:17">
      <c r="B252" s="41"/>
      <c r="H252" s="40"/>
      <c r="I252" s="40"/>
      <c r="J252" s="40"/>
      <c r="K252" s="40"/>
      <c r="L252" s="40" t="str">
        <f t="shared" si="9"/>
        <v/>
      </c>
      <c r="M252" s="40"/>
      <c r="N252" s="40" t="str">
        <f t="shared" si="10"/>
        <v/>
      </c>
      <c r="Q252" s="1" t="str">
        <f t="shared" si="11"/>
        <v/>
      </c>
    </row>
    <row r="253" spans="2:17">
      <c r="B253" s="41"/>
      <c r="H253" s="40"/>
      <c r="I253" s="40"/>
      <c r="J253" s="40"/>
      <c r="K253" s="40"/>
      <c r="L253" s="40" t="str">
        <f t="shared" si="9"/>
        <v/>
      </c>
      <c r="M253" s="40"/>
      <c r="N253" s="40" t="str">
        <f t="shared" si="10"/>
        <v/>
      </c>
      <c r="Q253" s="1" t="str">
        <f t="shared" si="11"/>
        <v/>
      </c>
    </row>
    <row r="254" spans="2:17">
      <c r="B254" s="41"/>
      <c r="H254" s="40"/>
      <c r="I254" s="40"/>
      <c r="J254" s="40"/>
      <c r="K254" s="40"/>
      <c r="L254" s="40" t="str">
        <f t="shared" si="9"/>
        <v/>
      </c>
      <c r="M254" s="40"/>
      <c r="N254" s="40" t="str">
        <f t="shared" si="10"/>
        <v/>
      </c>
      <c r="Q254" s="1" t="str">
        <f t="shared" si="11"/>
        <v/>
      </c>
    </row>
    <row r="255" spans="2:17">
      <c r="B255" s="41"/>
      <c r="H255" s="40"/>
      <c r="I255" s="40"/>
      <c r="J255" s="40"/>
      <c r="K255" s="40"/>
      <c r="L255" s="40" t="str">
        <f t="shared" si="9"/>
        <v/>
      </c>
      <c r="M255" s="40"/>
      <c r="N255" s="40" t="str">
        <f t="shared" si="10"/>
        <v/>
      </c>
      <c r="Q255" s="1" t="str">
        <f t="shared" si="11"/>
        <v/>
      </c>
    </row>
    <row r="256" spans="2:17">
      <c r="B256" s="41"/>
      <c r="H256" s="40"/>
      <c r="I256" s="40"/>
      <c r="J256" s="40"/>
      <c r="K256" s="40"/>
      <c r="L256" s="40" t="str">
        <f t="shared" si="9"/>
        <v/>
      </c>
      <c r="M256" s="40"/>
      <c r="N256" s="40" t="str">
        <f t="shared" si="10"/>
        <v/>
      </c>
      <c r="Q256" s="1" t="str">
        <f t="shared" si="11"/>
        <v/>
      </c>
    </row>
    <row r="257" spans="2:17">
      <c r="B257" s="41"/>
      <c r="H257" s="40"/>
      <c r="I257" s="40"/>
      <c r="J257" s="40"/>
      <c r="K257" s="40"/>
      <c r="L257" s="40" t="str">
        <f t="shared" si="9"/>
        <v/>
      </c>
      <c r="M257" s="40"/>
      <c r="N257" s="40" t="str">
        <f t="shared" si="10"/>
        <v/>
      </c>
      <c r="Q257" s="1" t="str">
        <f t="shared" si="11"/>
        <v/>
      </c>
    </row>
    <row r="258" spans="2:17">
      <c r="B258" s="41"/>
      <c r="H258" s="40"/>
      <c r="I258" s="40"/>
      <c r="J258" s="40"/>
      <c r="K258" s="40"/>
      <c r="L258" s="40" t="str">
        <f t="shared" si="9"/>
        <v/>
      </c>
      <c r="M258" s="40"/>
      <c r="N258" s="40" t="str">
        <f t="shared" si="10"/>
        <v/>
      </c>
      <c r="Q258" s="1" t="str">
        <f t="shared" si="11"/>
        <v/>
      </c>
    </row>
    <row r="259" spans="2:17">
      <c r="B259" s="41"/>
      <c r="H259" s="40"/>
      <c r="I259" s="40"/>
      <c r="J259" s="40"/>
      <c r="K259" s="40"/>
      <c r="L259" s="40" t="str">
        <f t="shared" si="9"/>
        <v/>
      </c>
      <c r="M259" s="40"/>
      <c r="N259" s="40" t="str">
        <f t="shared" si="10"/>
        <v/>
      </c>
      <c r="Q259" s="1" t="str">
        <f t="shared" si="11"/>
        <v/>
      </c>
    </row>
    <row r="260" spans="2:17">
      <c r="B260" s="41"/>
      <c r="H260" s="40"/>
      <c r="I260" s="40"/>
      <c r="J260" s="40"/>
      <c r="K260" s="40"/>
      <c r="L260" s="40" t="str">
        <f t="shared" si="9"/>
        <v/>
      </c>
      <c r="M260" s="40"/>
      <c r="N260" s="40" t="str">
        <f t="shared" si="10"/>
        <v/>
      </c>
      <c r="Q260" s="1" t="str">
        <f t="shared" si="11"/>
        <v/>
      </c>
    </row>
    <row r="261" spans="2:17">
      <c r="B261" s="41"/>
      <c r="H261" s="40"/>
      <c r="I261" s="40"/>
      <c r="J261" s="40"/>
      <c r="K261" s="40"/>
      <c r="L261" s="40" t="str">
        <f t="shared" si="9"/>
        <v/>
      </c>
      <c r="M261" s="40"/>
      <c r="N261" s="40" t="str">
        <f t="shared" si="10"/>
        <v/>
      </c>
      <c r="Q261" s="1" t="str">
        <f t="shared" si="11"/>
        <v/>
      </c>
    </row>
    <row r="262" spans="2:17">
      <c r="B262" s="41"/>
      <c r="H262" s="40"/>
      <c r="I262" s="40"/>
      <c r="J262" s="40"/>
      <c r="K262" s="40"/>
      <c r="L262" s="40" t="str">
        <f t="shared" si="9"/>
        <v/>
      </c>
      <c r="M262" s="40"/>
      <c r="N262" s="40" t="str">
        <f t="shared" si="10"/>
        <v/>
      </c>
      <c r="Q262" s="1" t="str">
        <f t="shared" si="11"/>
        <v/>
      </c>
    </row>
    <row r="263" spans="2:17">
      <c r="B263" s="41"/>
      <c r="H263" s="40"/>
      <c r="I263" s="40"/>
      <c r="J263" s="40"/>
      <c r="K263" s="40"/>
      <c r="L263" s="40" t="str">
        <f t="shared" si="9"/>
        <v/>
      </c>
      <c r="M263" s="40"/>
      <c r="N263" s="40" t="str">
        <f t="shared" si="10"/>
        <v/>
      </c>
      <c r="Q263" s="1" t="str">
        <f t="shared" si="11"/>
        <v/>
      </c>
    </row>
    <row r="264" spans="2:17">
      <c r="B264" s="41"/>
      <c r="H264" s="40"/>
      <c r="I264" s="40"/>
      <c r="J264" s="40"/>
      <c r="K264" s="40"/>
      <c r="L264" s="40" t="str">
        <f t="shared" ref="L264:L327" si="12">IF(G264="","",I264+J264)</f>
        <v/>
      </c>
      <c r="M264" s="40"/>
      <c r="N264" s="40" t="str">
        <f t="shared" ref="N264:N327" si="13">IF(L264="","",MAX(0,L264-M264))</f>
        <v/>
      </c>
      <c r="Q264" s="1" t="str">
        <f t="shared" ref="Q264:Q327" si="14">IF(G264="","",IF(N264=0,"Paid",IF(M264=0,"Pending","Partial")))</f>
        <v/>
      </c>
    </row>
    <row r="265" spans="2:17">
      <c r="B265" s="41"/>
      <c r="H265" s="40"/>
      <c r="I265" s="40"/>
      <c r="J265" s="40"/>
      <c r="K265" s="40"/>
      <c r="L265" s="40" t="str">
        <f t="shared" si="12"/>
        <v/>
      </c>
      <c r="M265" s="40"/>
      <c r="N265" s="40" t="str">
        <f t="shared" si="13"/>
        <v/>
      </c>
      <c r="Q265" s="1" t="str">
        <f t="shared" si="14"/>
        <v/>
      </c>
    </row>
    <row r="266" spans="2:17">
      <c r="B266" s="41"/>
      <c r="H266" s="40"/>
      <c r="I266" s="40"/>
      <c r="J266" s="40"/>
      <c r="K266" s="40"/>
      <c r="L266" s="40" t="str">
        <f t="shared" si="12"/>
        <v/>
      </c>
      <c r="M266" s="40"/>
      <c r="N266" s="40" t="str">
        <f t="shared" si="13"/>
        <v/>
      </c>
      <c r="Q266" s="1" t="str">
        <f t="shared" si="14"/>
        <v/>
      </c>
    </row>
    <row r="267" spans="2:17">
      <c r="B267" s="41"/>
      <c r="H267" s="40"/>
      <c r="I267" s="40"/>
      <c r="J267" s="40"/>
      <c r="K267" s="40"/>
      <c r="L267" s="40" t="str">
        <f t="shared" si="12"/>
        <v/>
      </c>
      <c r="M267" s="40"/>
      <c r="N267" s="40" t="str">
        <f t="shared" si="13"/>
        <v/>
      </c>
      <c r="Q267" s="1" t="str">
        <f t="shared" si="14"/>
        <v/>
      </c>
    </row>
    <row r="268" spans="2:17">
      <c r="B268" s="41"/>
      <c r="H268" s="40"/>
      <c r="I268" s="40"/>
      <c r="J268" s="40"/>
      <c r="K268" s="40"/>
      <c r="L268" s="40" t="str">
        <f t="shared" si="12"/>
        <v/>
      </c>
      <c r="M268" s="40"/>
      <c r="N268" s="40" t="str">
        <f t="shared" si="13"/>
        <v/>
      </c>
      <c r="Q268" s="1" t="str">
        <f t="shared" si="14"/>
        <v/>
      </c>
    </row>
    <row r="269" spans="2:17">
      <c r="B269" s="41"/>
      <c r="H269" s="40"/>
      <c r="I269" s="40"/>
      <c r="J269" s="40"/>
      <c r="K269" s="40"/>
      <c r="L269" s="40" t="str">
        <f t="shared" si="12"/>
        <v/>
      </c>
      <c r="M269" s="40"/>
      <c r="N269" s="40" t="str">
        <f t="shared" si="13"/>
        <v/>
      </c>
      <c r="Q269" s="1" t="str">
        <f t="shared" si="14"/>
        <v/>
      </c>
    </row>
    <row r="270" spans="2:17">
      <c r="B270" s="41"/>
      <c r="H270" s="40"/>
      <c r="I270" s="40"/>
      <c r="J270" s="40"/>
      <c r="K270" s="40"/>
      <c r="L270" s="40" t="str">
        <f t="shared" si="12"/>
        <v/>
      </c>
      <c r="M270" s="40"/>
      <c r="N270" s="40" t="str">
        <f t="shared" si="13"/>
        <v/>
      </c>
      <c r="Q270" s="1" t="str">
        <f t="shared" si="14"/>
        <v/>
      </c>
    </row>
    <row r="271" spans="2:17">
      <c r="B271" s="41"/>
      <c r="H271" s="40"/>
      <c r="I271" s="40"/>
      <c r="J271" s="40"/>
      <c r="K271" s="40"/>
      <c r="L271" s="40" t="str">
        <f t="shared" si="12"/>
        <v/>
      </c>
      <c r="M271" s="40"/>
      <c r="N271" s="40" t="str">
        <f t="shared" si="13"/>
        <v/>
      </c>
      <c r="Q271" s="1" t="str">
        <f t="shared" si="14"/>
        <v/>
      </c>
    </row>
    <row r="272" spans="2:17">
      <c r="B272" s="41"/>
      <c r="H272" s="40"/>
      <c r="I272" s="40"/>
      <c r="J272" s="40"/>
      <c r="K272" s="40"/>
      <c r="L272" s="40" t="str">
        <f t="shared" si="12"/>
        <v/>
      </c>
      <c r="M272" s="40"/>
      <c r="N272" s="40" t="str">
        <f t="shared" si="13"/>
        <v/>
      </c>
      <c r="Q272" s="1" t="str">
        <f t="shared" si="14"/>
        <v/>
      </c>
    </row>
    <row r="273" spans="2:17">
      <c r="B273" s="41"/>
      <c r="H273" s="40"/>
      <c r="I273" s="40"/>
      <c r="J273" s="40"/>
      <c r="K273" s="40"/>
      <c r="L273" s="40" t="str">
        <f t="shared" si="12"/>
        <v/>
      </c>
      <c r="M273" s="40"/>
      <c r="N273" s="40" t="str">
        <f t="shared" si="13"/>
        <v/>
      </c>
      <c r="Q273" s="1" t="str">
        <f t="shared" si="14"/>
        <v/>
      </c>
    </row>
    <row r="274" spans="2:17">
      <c r="B274" s="41"/>
      <c r="H274" s="40"/>
      <c r="I274" s="40"/>
      <c r="J274" s="40"/>
      <c r="K274" s="40"/>
      <c r="L274" s="40" t="str">
        <f t="shared" si="12"/>
        <v/>
      </c>
      <c r="M274" s="40"/>
      <c r="N274" s="40" t="str">
        <f t="shared" si="13"/>
        <v/>
      </c>
      <c r="Q274" s="1" t="str">
        <f t="shared" si="14"/>
        <v/>
      </c>
    </row>
    <row r="275" spans="2:17">
      <c r="B275" s="41"/>
      <c r="H275" s="40"/>
      <c r="I275" s="40"/>
      <c r="J275" s="40"/>
      <c r="K275" s="40"/>
      <c r="L275" s="40" t="str">
        <f t="shared" si="12"/>
        <v/>
      </c>
      <c r="M275" s="40"/>
      <c r="N275" s="40" t="str">
        <f t="shared" si="13"/>
        <v/>
      </c>
      <c r="Q275" s="1" t="str">
        <f t="shared" si="14"/>
        <v/>
      </c>
    </row>
    <row r="276" spans="2:17">
      <c r="B276" s="41"/>
      <c r="H276" s="40"/>
      <c r="I276" s="40"/>
      <c r="J276" s="40"/>
      <c r="K276" s="40"/>
      <c r="L276" s="40" t="str">
        <f t="shared" si="12"/>
        <v/>
      </c>
      <c r="M276" s="40"/>
      <c r="N276" s="40" t="str">
        <f t="shared" si="13"/>
        <v/>
      </c>
      <c r="Q276" s="1" t="str">
        <f t="shared" si="14"/>
        <v/>
      </c>
    </row>
    <row r="277" spans="2:17">
      <c r="B277" s="41"/>
      <c r="H277" s="40"/>
      <c r="I277" s="40"/>
      <c r="J277" s="40"/>
      <c r="K277" s="40"/>
      <c r="L277" s="40" t="str">
        <f t="shared" si="12"/>
        <v/>
      </c>
      <c r="M277" s="40"/>
      <c r="N277" s="40" t="str">
        <f t="shared" si="13"/>
        <v/>
      </c>
      <c r="Q277" s="1" t="str">
        <f t="shared" si="14"/>
        <v/>
      </c>
    </row>
    <row r="278" spans="2:17">
      <c r="B278" s="41"/>
      <c r="H278" s="40"/>
      <c r="I278" s="40"/>
      <c r="J278" s="40"/>
      <c r="K278" s="40"/>
      <c r="L278" s="40" t="str">
        <f t="shared" si="12"/>
        <v/>
      </c>
      <c r="M278" s="40"/>
      <c r="N278" s="40" t="str">
        <f t="shared" si="13"/>
        <v/>
      </c>
      <c r="Q278" s="1" t="str">
        <f t="shared" si="14"/>
        <v/>
      </c>
    </row>
    <row r="279" spans="2:17">
      <c r="B279" s="41"/>
      <c r="H279" s="40"/>
      <c r="I279" s="40"/>
      <c r="J279" s="40"/>
      <c r="K279" s="40"/>
      <c r="L279" s="40" t="str">
        <f t="shared" si="12"/>
        <v/>
      </c>
      <c r="M279" s="40"/>
      <c r="N279" s="40" t="str">
        <f t="shared" si="13"/>
        <v/>
      </c>
      <c r="Q279" s="1" t="str">
        <f t="shared" si="14"/>
        <v/>
      </c>
    </row>
    <row r="280" spans="2:17">
      <c r="B280" s="41"/>
      <c r="H280" s="40"/>
      <c r="I280" s="40"/>
      <c r="J280" s="40"/>
      <c r="K280" s="40"/>
      <c r="L280" s="40" t="str">
        <f t="shared" si="12"/>
        <v/>
      </c>
      <c r="M280" s="40"/>
      <c r="N280" s="40" t="str">
        <f t="shared" si="13"/>
        <v/>
      </c>
      <c r="Q280" s="1" t="str">
        <f t="shared" si="14"/>
        <v/>
      </c>
    </row>
    <row r="281" spans="2:17">
      <c r="B281" s="41"/>
      <c r="H281" s="40"/>
      <c r="I281" s="40"/>
      <c r="J281" s="40"/>
      <c r="K281" s="40"/>
      <c r="L281" s="40" t="str">
        <f t="shared" si="12"/>
        <v/>
      </c>
      <c r="M281" s="40"/>
      <c r="N281" s="40" t="str">
        <f t="shared" si="13"/>
        <v/>
      </c>
      <c r="Q281" s="1" t="str">
        <f t="shared" si="14"/>
        <v/>
      </c>
    </row>
    <row r="282" spans="2:17">
      <c r="B282" s="41"/>
      <c r="H282" s="40"/>
      <c r="I282" s="40"/>
      <c r="J282" s="40"/>
      <c r="K282" s="40"/>
      <c r="L282" s="40" t="str">
        <f t="shared" si="12"/>
        <v/>
      </c>
      <c r="M282" s="40"/>
      <c r="N282" s="40" t="str">
        <f t="shared" si="13"/>
        <v/>
      </c>
      <c r="Q282" s="1" t="str">
        <f t="shared" si="14"/>
        <v/>
      </c>
    </row>
    <row r="283" spans="2:17">
      <c r="B283" s="41"/>
      <c r="H283" s="40"/>
      <c r="I283" s="40"/>
      <c r="J283" s="40"/>
      <c r="K283" s="40"/>
      <c r="L283" s="40" t="str">
        <f t="shared" si="12"/>
        <v/>
      </c>
      <c r="M283" s="40"/>
      <c r="N283" s="40" t="str">
        <f t="shared" si="13"/>
        <v/>
      </c>
      <c r="Q283" s="1" t="str">
        <f t="shared" si="14"/>
        <v/>
      </c>
    </row>
    <row r="284" spans="2:17">
      <c r="B284" s="41"/>
      <c r="H284" s="40"/>
      <c r="I284" s="40"/>
      <c r="J284" s="40"/>
      <c r="K284" s="40"/>
      <c r="L284" s="40" t="str">
        <f t="shared" si="12"/>
        <v/>
      </c>
      <c r="M284" s="40"/>
      <c r="N284" s="40" t="str">
        <f t="shared" si="13"/>
        <v/>
      </c>
      <c r="Q284" s="1" t="str">
        <f t="shared" si="14"/>
        <v/>
      </c>
    </row>
    <row r="285" spans="2:17">
      <c r="B285" s="41"/>
      <c r="H285" s="40"/>
      <c r="I285" s="40"/>
      <c r="J285" s="40"/>
      <c r="K285" s="40"/>
      <c r="L285" s="40" t="str">
        <f t="shared" si="12"/>
        <v/>
      </c>
      <c r="M285" s="40"/>
      <c r="N285" s="40" t="str">
        <f t="shared" si="13"/>
        <v/>
      </c>
      <c r="Q285" s="1" t="str">
        <f t="shared" si="14"/>
        <v/>
      </c>
    </row>
    <row r="286" spans="2:17">
      <c r="B286" s="41"/>
      <c r="H286" s="40"/>
      <c r="I286" s="40"/>
      <c r="J286" s="40"/>
      <c r="K286" s="40"/>
      <c r="L286" s="40" t="str">
        <f t="shared" si="12"/>
        <v/>
      </c>
      <c r="M286" s="40"/>
      <c r="N286" s="40" t="str">
        <f t="shared" si="13"/>
        <v/>
      </c>
      <c r="Q286" s="1" t="str">
        <f t="shared" si="14"/>
        <v/>
      </c>
    </row>
    <row r="287" spans="2:17">
      <c r="B287" s="41"/>
      <c r="H287" s="40"/>
      <c r="I287" s="40"/>
      <c r="J287" s="40"/>
      <c r="K287" s="40"/>
      <c r="L287" s="40" t="str">
        <f t="shared" si="12"/>
        <v/>
      </c>
      <c r="M287" s="40"/>
      <c r="N287" s="40" t="str">
        <f t="shared" si="13"/>
        <v/>
      </c>
      <c r="Q287" s="1" t="str">
        <f t="shared" si="14"/>
        <v/>
      </c>
    </row>
    <row r="288" spans="2:17">
      <c r="B288" s="41"/>
      <c r="H288" s="40"/>
      <c r="I288" s="40"/>
      <c r="J288" s="40"/>
      <c r="K288" s="40"/>
      <c r="L288" s="40" t="str">
        <f t="shared" si="12"/>
        <v/>
      </c>
      <c r="M288" s="40"/>
      <c r="N288" s="40" t="str">
        <f t="shared" si="13"/>
        <v/>
      </c>
      <c r="Q288" s="1" t="str">
        <f t="shared" si="14"/>
        <v/>
      </c>
    </row>
    <row r="289" spans="2:17">
      <c r="B289" s="41"/>
      <c r="H289" s="40"/>
      <c r="I289" s="40"/>
      <c r="J289" s="40"/>
      <c r="K289" s="40"/>
      <c r="L289" s="40" t="str">
        <f t="shared" si="12"/>
        <v/>
      </c>
      <c r="M289" s="40"/>
      <c r="N289" s="40" t="str">
        <f t="shared" si="13"/>
        <v/>
      </c>
      <c r="Q289" s="1" t="str">
        <f t="shared" si="14"/>
        <v/>
      </c>
    </row>
    <row r="290" spans="2:17">
      <c r="B290" s="41"/>
      <c r="H290" s="40"/>
      <c r="I290" s="40"/>
      <c r="J290" s="40"/>
      <c r="K290" s="40"/>
      <c r="L290" s="40" t="str">
        <f t="shared" si="12"/>
        <v/>
      </c>
      <c r="M290" s="40"/>
      <c r="N290" s="40" t="str">
        <f t="shared" si="13"/>
        <v/>
      </c>
      <c r="Q290" s="1" t="str">
        <f t="shared" si="14"/>
        <v/>
      </c>
    </row>
    <row r="291" spans="2:17">
      <c r="B291" s="41"/>
      <c r="H291" s="40"/>
      <c r="I291" s="40"/>
      <c r="J291" s="40"/>
      <c r="K291" s="40"/>
      <c r="L291" s="40" t="str">
        <f t="shared" si="12"/>
        <v/>
      </c>
      <c r="M291" s="40"/>
      <c r="N291" s="40" t="str">
        <f t="shared" si="13"/>
        <v/>
      </c>
      <c r="Q291" s="1" t="str">
        <f t="shared" si="14"/>
        <v/>
      </c>
    </row>
    <row r="292" spans="2:17">
      <c r="B292" s="41"/>
      <c r="H292" s="40"/>
      <c r="I292" s="40"/>
      <c r="J292" s="40"/>
      <c r="K292" s="40"/>
      <c r="L292" s="40" t="str">
        <f t="shared" si="12"/>
        <v/>
      </c>
      <c r="M292" s="40"/>
      <c r="N292" s="40" t="str">
        <f t="shared" si="13"/>
        <v/>
      </c>
      <c r="Q292" s="1" t="str">
        <f t="shared" si="14"/>
        <v/>
      </c>
    </row>
    <row r="293" spans="2:17">
      <c r="B293" s="41"/>
      <c r="H293" s="40"/>
      <c r="I293" s="40"/>
      <c r="J293" s="40"/>
      <c r="K293" s="40"/>
      <c r="L293" s="40" t="str">
        <f t="shared" si="12"/>
        <v/>
      </c>
      <c r="M293" s="40"/>
      <c r="N293" s="40" t="str">
        <f t="shared" si="13"/>
        <v/>
      </c>
      <c r="Q293" s="1" t="str">
        <f t="shared" si="14"/>
        <v/>
      </c>
    </row>
    <row r="294" spans="2:17">
      <c r="B294" s="41"/>
      <c r="H294" s="40"/>
      <c r="I294" s="40"/>
      <c r="J294" s="40"/>
      <c r="K294" s="40"/>
      <c r="L294" s="40" t="str">
        <f t="shared" si="12"/>
        <v/>
      </c>
      <c r="M294" s="40"/>
      <c r="N294" s="40" t="str">
        <f t="shared" si="13"/>
        <v/>
      </c>
      <c r="Q294" s="1" t="str">
        <f t="shared" si="14"/>
        <v/>
      </c>
    </row>
    <row r="295" spans="2:17">
      <c r="B295" s="41"/>
      <c r="H295" s="40"/>
      <c r="I295" s="40"/>
      <c r="J295" s="40"/>
      <c r="K295" s="40"/>
      <c r="L295" s="40" t="str">
        <f t="shared" si="12"/>
        <v/>
      </c>
      <c r="M295" s="40"/>
      <c r="N295" s="40" t="str">
        <f t="shared" si="13"/>
        <v/>
      </c>
      <c r="Q295" s="1" t="str">
        <f t="shared" si="14"/>
        <v/>
      </c>
    </row>
    <row r="296" spans="2:17">
      <c r="B296" s="41"/>
      <c r="H296" s="40"/>
      <c r="I296" s="40"/>
      <c r="J296" s="40"/>
      <c r="K296" s="40"/>
      <c r="L296" s="40" t="str">
        <f t="shared" si="12"/>
        <v/>
      </c>
      <c r="M296" s="40"/>
      <c r="N296" s="40" t="str">
        <f t="shared" si="13"/>
        <v/>
      </c>
      <c r="Q296" s="1" t="str">
        <f t="shared" si="14"/>
        <v/>
      </c>
    </row>
    <row r="297" spans="2:17">
      <c r="B297" s="41"/>
      <c r="H297" s="40"/>
      <c r="I297" s="40"/>
      <c r="J297" s="40"/>
      <c r="K297" s="40"/>
      <c r="L297" s="40" t="str">
        <f t="shared" si="12"/>
        <v/>
      </c>
      <c r="M297" s="40"/>
      <c r="N297" s="40" t="str">
        <f t="shared" si="13"/>
        <v/>
      </c>
      <c r="Q297" s="1" t="str">
        <f t="shared" si="14"/>
        <v/>
      </c>
    </row>
    <row r="298" spans="2:17">
      <c r="B298" s="41"/>
      <c r="H298" s="40"/>
      <c r="I298" s="40"/>
      <c r="J298" s="40"/>
      <c r="K298" s="40"/>
      <c r="L298" s="40" t="str">
        <f t="shared" si="12"/>
        <v/>
      </c>
      <c r="M298" s="40"/>
      <c r="N298" s="40" t="str">
        <f t="shared" si="13"/>
        <v/>
      </c>
      <c r="Q298" s="1" t="str">
        <f t="shared" si="14"/>
        <v/>
      </c>
    </row>
    <row r="299" spans="2:17">
      <c r="B299" s="41"/>
      <c r="H299" s="40"/>
      <c r="I299" s="40"/>
      <c r="J299" s="40"/>
      <c r="K299" s="40"/>
      <c r="L299" s="40" t="str">
        <f t="shared" si="12"/>
        <v/>
      </c>
      <c r="M299" s="40"/>
      <c r="N299" s="40" t="str">
        <f t="shared" si="13"/>
        <v/>
      </c>
      <c r="Q299" s="1" t="str">
        <f t="shared" si="14"/>
        <v/>
      </c>
    </row>
    <row r="300" spans="2:17">
      <c r="B300" s="41"/>
      <c r="H300" s="40"/>
      <c r="I300" s="40"/>
      <c r="J300" s="40"/>
      <c r="K300" s="40"/>
      <c r="L300" s="40" t="str">
        <f t="shared" si="12"/>
        <v/>
      </c>
      <c r="M300" s="40"/>
      <c r="N300" s="40" t="str">
        <f t="shared" si="13"/>
        <v/>
      </c>
      <c r="Q300" s="1" t="str">
        <f t="shared" si="14"/>
        <v/>
      </c>
    </row>
    <row r="301" spans="2:17">
      <c r="B301" s="41"/>
      <c r="H301" s="40"/>
      <c r="I301" s="40"/>
      <c r="J301" s="40"/>
      <c r="K301" s="40"/>
      <c r="L301" s="40" t="str">
        <f t="shared" si="12"/>
        <v/>
      </c>
      <c r="M301" s="40"/>
      <c r="N301" s="40" t="str">
        <f t="shared" si="13"/>
        <v/>
      </c>
      <c r="Q301" s="1" t="str">
        <f t="shared" si="14"/>
        <v/>
      </c>
    </row>
    <row r="302" spans="2:17">
      <c r="B302" s="41"/>
      <c r="H302" s="40"/>
      <c r="I302" s="40"/>
      <c r="J302" s="40"/>
      <c r="K302" s="40"/>
      <c r="L302" s="40" t="str">
        <f t="shared" si="12"/>
        <v/>
      </c>
      <c r="M302" s="40"/>
      <c r="N302" s="40" t="str">
        <f t="shared" si="13"/>
        <v/>
      </c>
      <c r="Q302" s="1" t="str">
        <f t="shared" si="14"/>
        <v/>
      </c>
    </row>
    <row r="303" spans="2:17">
      <c r="B303" s="41"/>
      <c r="H303" s="40"/>
      <c r="I303" s="40"/>
      <c r="J303" s="40"/>
      <c r="K303" s="40"/>
      <c r="L303" s="40" t="str">
        <f t="shared" si="12"/>
        <v/>
      </c>
      <c r="M303" s="40"/>
      <c r="N303" s="40" t="str">
        <f t="shared" si="13"/>
        <v/>
      </c>
      <c r="Q303" s="1" t="str">
        <f t="shared" si="14"/>
        <v/>
      </c>
    </row>
    <row r="304" spans="2:17">
      <c r="B304" s="41"/>
      <c r="H304" s="40"/>
      <c r="I304" s="40"/>
      <c r="J304" s="40"/>
      <c r="K304" s="40"/>
      <c r="L304" s="40" t="str">
        <f t="shared" si="12"/>
        <v/>
      </c>
      <c r="M304" s="40"/>
      <c r="N304" s="40" t="str">
        <f t="shared" si="13"/>
        <v/>
      </c>
      <c r="Q304" s="1" t="str">
        <f t="shared" si="14"/>
        <v/>
      </c>
    </row>
    <row r="305" spans="2:17">
      <c r="B305" s="41"/>
      <c r="H305" s="40"/>
      <c r="I305" s="40"/>
      <c r="J305" s="40"/>
      <c r="K305" s="40"/>
      <c r="L305" s="40" t="str">
        <f t="shared" si="12"/>
        <v/>
      </c>
      <c r="M305" s="40"/>
      <c r="N305" s="40" t="str">
        <f t="shared" si="13"/>
        <v/>
      </c>
      <c r="Q305" s="1" t="str">
        <f t="shared" si="14"/>
        <v/>
      </c>
    </row>
    <row r="306" spans="2:17">
      <c r="B306" s="41"/>
      <c r="H306" s="40"/>
      <c r="I306" s="40"/>
      <c r="J306" s="40"/>
      <c r="K306" s="40"/>
      <c r="L306" s="40" t="str">
        <f t="shared" si="12"/>
        <v/>
      </c>
      <c r="M306" s="40"/>
      <c r="N306" s="40" t="str">
        <f t="shared" si="13"/>
        <v/>
      </c>
      <c r="Q306" s="1" t="str">
        <f t="shared" si="14"/>
        <v/>
      </c>
    </row>
    <row r="307" spans="2:17">
      <c r="B307" s="41"/>
      <c r="H307" s="40"/>
      <c r="I307" s="40"/>
      <c r="J307" s="40"/>
      <c r="K307" s="40"/>
      <c r="L307" s="40" t="str">
        <f t="shared" si="12"/>
        <v/>
      </c>
      <c r="M307" s="40"/>
      <c r="N307" s="40" t="str">
        <f t="shared" si="13"/>
        <v/>
      </c>
      <c r="Q307" s="1" t="str">
        <f t="shared" si="14"/>
        <v/>
      </c>
    </row>
    <row r="308" spans="2:17">
      <c r="B308" s="41"/>
      <c r="H308" s="40"/>
      <c r="I308" s="40"/>
      <c r="J308" s="40"/>
      <c r="K308" s="40"/>
      <c r="L308" s="40" t="str">
        <f t="shared" si="12"/>
        <v/>
      </c>
      <c r="M308" s="40"/>
      <c r="N308" s="40" t="str">
        <f t="shared" si="13"/>
        <v/>
      </c>
      <c r="Q308" s="1" t="str">
        <f t="shared" si="14"/>
        <v/>
      </c>
    </row>
    <row r="309" spans="2:17">
      <c r="B309" s="41"/>
      <c r="H309" s="40"/>
      <c r="I309" s="40"/>
      <c r="J309" s="40"/>
      <c r="K309" s="40"/>
      <c r="L309" s="40" t="str">
        <f t="shared" si="12"/>
        <v/>
      </c>
      <c r="M309" s="40"/>
      <c r="N309" s="40" t="str">
        <f t="shared" si="13"/>
        <v/>
      </c>
      <c r="Q309" s="1" t="str">
        <f t="shared" si="14"/>
        <v/>
      </c>
    </row>
    <row r="310" spans="2:17">
      <c r="B310" s="41"/>
      <c r="H310" s="40"/>
      <c r="I310" s="40"/>
      <c r="J310" s="40"/>
      <c r="K310" s="40"/>
      <c r="L310" s="40" t="str">
        <f t="shared" si="12"/>
        <v/>
      </c>
      <c r="M310" s="40"/>
      <c r="N310" s="40" t="str">
        <f t="shared" si="13"/>
        <v/>
      </c>
      <c r="Q310" s="1" t="str">
        <f t="shared" si="14"/>
        <v/>
      </c>
    </row>
    <row r="311" spans="2:17">
      <c r="B311" s="41"/>
      <c r="H311" s="40"/>
      <c r="I311" s="40"/>
      <c r="J311" s="40"/>
      <c r="K311" s="40"/>
      <c r="L311" s="40" t="str">
        <f t="shared" si="12"/>
        <v/>
      </c>
      <c r="M311" s="40"/>
      <c r="N311" s="40" t="str">
        <f t="shared" si="13"/>
        <v/>
      </c>
      <c r="Q311" s="1" t="str">
        <f t="shared" si="14"/>
        <v/>
      </c>
    </row>
    <row r="312" spans="2:17">
      <c r="B312" s="41"/>
      <c r="H312" s="40"/>
      <c r="I312" s="40"/>
      <c r="J312" s="40"/>
      <c r="K312" s="40"/>
      <c r="L312" s="40" t="str">
        <f t="shared" si="12"/>
        <v/>
      </c>
      <c r="M312" s="40"/>
      <c r="N312" s="40" t="str">
        <f t="shared" si="13"/>
        <v/>
      </c>
      <c r="Q312" s="1" t="str">
        <f t="shared" si="14"/>
        <v/>
      </c>
    </row>
    <row r="313" spans="2:17">
      <c r="B313" s="41"/>
      <c r="H313" s="40"/>
      <c r="I313" s="40"/>
      <c r="J313" s="40"/>
      <c r="K313" s="40"/>
      <c r="L313" s="40" t="str">
        <f t="shared" si="12"/>
        <v/>
      </c>
      <c r="M313" s="40"/>
      <c r="N313" s="40" t="str">
        <f t="shared" si="13"/>
        <v/>
      </c>
      <c r="Q313" s="1" t="str">
        <f t="shared" si="14"/>
        <v/>
      </c>
    </row>
    <row r="314" spans="2:17">
      <c r="B314" s="41"/>
      <c r="H314" s="40"/>
      <c r="I314" s="40"/>
      <c r="J314" s="40"/>
      <c r="K314" s="40"/>
      <c r="L314" s="40" t="str">
        <f t="shared" si="12"/>
        <v/>
      </c>
      <c r="M314" s="40"/>
      <c r="N314" s="40" t="str">
        <f t="shared" si="13"/>
        <v/>
      </c>
      <c r="Q314" s="1" t="str">
        <f t="shared" si="14"/>
        <v/>
      </c>
    </row>
    <row r="315" spans="2:17">
      <c r="B315" s="41"/>
      <c r="H315" s="40"/>
      <c r="I315" s="40"/>
      <c r="J315" s="40"/>
      <c r="K315" s="40"/>
      <c r="L315" s="40" t="str">
        <f t="shared" si="12"/>
        <v/>
      </c>
      <c r="M315" s="40"/>
      <c r="N315" s="40" t="str">
        <f t="shared" si="13"/>
        <v/>
      </c>
      <c r="Q315" s="1" t="str">
        <f t="shared" si="14"/>
        <v/>
      </c>
    </row>
    <row r="316" spans="2:17">
      <c r="B316" s="41"/>
      <c r="H316" s="40"/>
      <c r="I316" s="40"/>
      <c r="J316" s="40"/>
      <c r="K316" s="40"/>
      <c r="L316" s="40" t="str">
        <f t="shared" si="12"/>
        <v/>
      </c>
      <c r="M316" s="40"/>
      <c r="N316" s="40" t="str">
        <f t="shared" si="13"/>
        <v/>
      </c>
      <c r="Q316" s="1" t="str">
        <f t="shared" si="14"/>
        <v/>
      </c>
    </row>
    <row r="317" spans="2:17">
      <c r="B317" s="41"/>
      <c r="H317" s="40"/>
      <c r="I317" s="40"/>
      <c r="J317" s="40"/>
      <c r="K317" s="40"/>
      <c r="L317" s="40" t="str">
        <f t="shared" si="12"/>
        <v/>
      </c>
      <c r="M317" s="40"/>
      <c r="N317" s="40" t="str">
        <f t="shared" si="13"/>
        <v/>
      </c>
      <c r="Q317" s="1" t="str">
        <f t="shared" si="14"/>
        <v/>
      </c>
    </row>
    <row r="318" spans="2:17">
      <c r="B318" s="41"/>
      <c r="H318" s="40"/>
      <c r="I318" s="40"/>
      <c r="J318" s="40"/>
      <c r="K318" s="40"/>
      <c r="L318" s="40" t="str">
        <f t="shared" si="12"/>
        <v/>
      </c>
      <c r="M318" s="40"/>
      <c r="N318" s="40" t="str">
        <f t="shared" si="13"/>
        <v/>
      </c>
      <c r="Q318" s="1" t="str">
        <f t="shared" si="14"/>
        <v/>
      </c>
    </row>
    <row r="319" spans="2:17">
      <c r="B319" s="41"/>
      <c r="H319" s="40"/>
      <c r="I319" s="40"/>
      <c r="J319" s="40"/>
      <c r="K319" s="40"/>
      <c r="L319" s="40" t="str">
        <f t="shared" si="12"/>
        <v/>
      </c>
      <c r="M319" s="40"/>
      <c r="N319" s="40" t="str">
        <f t="shared" si="13"/>
        <v/>
      </c>
      <c r="Q319" s="1" t="str">
        <f t="shared" si="14"/>
        <v/>
      </c>
    </row>
    <row r="320" spans="2:17">
      <c r="B320" s="41"/>
      <c r="H320" s="40"/>
      <c r="I320" s="40"/>
      <c r="J320" s="40"/>
      <c r="K320" s="40"/>
      <c r="L320" s="40" t="str">
        <f t="shared" si="12"/>
        <v/>
      </c>
      <c r="M320" s="40"/>
      <c r="N320" s="40" t="str">
        <f t="shared" si="13"/>
        <v/>
      </c>
      <c r="Q320" s="1" t="str">
        <f t="shared" si="14"/>
        <v/>
      </c>
    </row>
    <row r="321" spans="2:17">
      <c r="B321" s="41"/>
      <c r="H321" s="40"/>
      <c r="I321" s="40"/>
      <c r="J321" s="40"/>
      <c r="K321" s="40"/>
      <c r="L321" s="40" t="str">
        <f t="shared" si="12"/>
        <v/>
      </c>
      <c r="M321" s="40"/>
      <c r="N321" s="40" t="str">
        <f t="shared" si="13"/>
        <v/>
      </c>
      <c r="Q321" s="1" t="str">
        <f t="shared" si="14"/>
        <v/>
      </c>
    </row>
    <row r="322" spans="2:17">
      <c r="B322" s="41"/>
      <c r="H322" s="40"/>
      <c r="I322" s="40"/>
      <c r="J322" s="40"/>
      <c r="K322" s="40"/>
      <c r="L322" s="40" t="str">
        <f t="shared" si="12"/>
        <v/>
      </c>
      <c r="M322" s="40"/>
      <c r="N322" s="40" t="str">
        <f t="shared" si="13"/>
        <v/>
      </c>
      <c r="Q322" s="1" t="str">
        <f t="shared" si="14"/>
        <v/>
      </c>
    </row>
    <row r="323" spans="2:17">
      <c r="B323" s="41"/>
      <c r="H323" s="40"/>
      <c r="I323" s="40"/>
      <c r="J323" s="40"/>
      <c r="K323" s="40"/>
      <c r="L323" s="40" t="str">
        <f t="shared" si="12"/>
        <v/>
      </c>
      <c r="M323" s="40"/>
      <c r="N323" s="40" t="str">
        <f t="shared" si="13"/>
        <v/>
      </c>
      <c r="Q323" s="1" t="str">
        <f t="shared" si="14"/>
        <v/>
      </c>
    </row>
    <row r="324" spans="2:17">
      <c r="B324" s="41"/>
      <c r="H324" s="40"/>
      <c r="I324" s="40"/>
      <c r="J324" s="40"/>
      <c r="K324" s="40"/>
      <c r="L324" s="40" t="str">
        <f t="shared" si="12"/>
        <v/>
      </c>
      <c r="M324" s="40"/>
      <c r="N324" s="40" t="str">
        <f t="shared" si="13"/>
        <v/>
      </c>
      <c r="Q324" s="1" t="str">
        <f t="shared" si="14"/>
        <v/>
      </c>
    </row>
    <row r="325" spans="2:17">
      <c r="B325" s="41"/>
      <c r="H325" s="40"/>
      <c r="I325" s="40"/>
      <c r="J325" s="40"/>
      <c r="K325" s="40"/>
      <c r="L325" s="40" t="str">
        <f t="shared" si="12"/>
        <v/>
      </c>
      <c r="M325" s="40"/>
      <c r="N325" s="40" t="str">
        <f t="shared" si="13"/>
        <v/>
      </c>
      <c r="Q325" s="1" t="str">
        <f t="shared" si="14"/>
        <v/>
      </c>
    </row>
    <row r="326" spans="2:17">
      <c r="B326" s="41"/>
      <c r="H326" s="40"/>
      <c r="I326" s="40"/>
      <c r="J326" s="40"/>
      <c r="K326" s="40"/>
      <c r="L326" s="40" t="str">
        <f t="shared" si="12"/>
        <v/>
      </c>
      <c r="M326" s="40"/>
      <c r="N326" s="40" t="str">
        <f t="shared" si="13"/>
        <v/>
      </c>
      <c r="Q326" s="1" t="str">
        <f t="shared" si="14"/>
        <v/>
      </c>
    </row>
    <row r="327" spans="2:17">
      <c r="B327" s="41"/>
      <c r="H327" s="40"/>
      <c r="I327" s="40"/>
      <c r="J327" s="40"/>
      <c r="K327" s="40"/>
      <c r="L327" s="40" t="str">
        <f t="shared" si="12"/>
        <v/>
      </c>
      <c r="M327" s="40"/>
      <c r="N327" s="40" t="str">
        <f t="shared" si="13"/>
        <v/>
      </c>
      <c r="Q327" s="1" t="str">
        <f t="shared" si="14"/>
        <v/>
      </c>
    </row>
    <row r="328" spans="2:17">
      <c r="B328" s="41"/>
      <c r="H328" s="40"/>
      <c r="I328" s="40"/>
      <c r="J328" s="40"/>
      <c r="K328" s="40"/>
      <c r="L328" s="40" t="str">
        <f t="shared" ref="L328:L391" si="15">IF(G328="","",I328+J328)</f>
        <v/>
      </c>
      <c r="M328" s="40"/>
      <c r="N328" s="40" t="str">
        <f t="shared" ref="N328:N391" si="16">IF(L328="","",MAX(0,L328-M328))</f>
        <v/>
      </c>
      <c r="Q328" s="1" t="str">
        <f t="shared" ref="Q328:Q391" si="17">IF(G328="","",IF(N328=0,"Paid",IF(M328=0,"Pending","Partial")))</f>
        <v/>
      </c>
    </row>
    <row r="329" spans="2:17">
      <c r="B329" s="41"/>
      <c r="H329" s="40"/>
      <c r="I329" s="40"/>
      <c r="J329" s="40"/>
      <c r="K329" s="40"/>
      <c r="L329" s="40" t="str">
        <f t="shared" si="15"/>
        <v/>
      </c>
      <c r="M329" s="40"/>
      <c r="N329" s="40" t="str">
        <f t="shared" si="16"/>
        <v/>
      </c>
      <c r="Q329" s="1" t="str">
        <f t="shared" si="17"/>
        <v/>
      </c>
    </row>
    <row r="330" spans="2:17">
      <c r="B330" s="41"/>
      <c r="H330" s="40"/>
      <c r="I330" s="40"/>
      <c r="J330" s="40"/>
      <c r="K330" s="40"/>
      <c r="L330" s="40" t="str">
        <f t="shared" si="15"/>
        <v/>
      </c>
      <c r="M330" s="40"/>
      <c r="N330" s="40" t="str">
        <f t="shared" si="16"/>
        <v/>
      </c>
      <c r="Q330" s="1" t="str">
        <f t="shared" si="17"/>
        <v/>
      </c>
    </row>
    <row r="331" spans="2:17">
      <c r="B331" s="41"/>
      <c r="H331" s="40"/>
      <c r="I331" s="40"/>
      <c r="J331" s="40"/>
      <c r="K331" s="40"/>
      <c r="L331" s="40" t="str">
        <f t="shared" si="15"/>
        <v/>
      </c>
      <c r="M331" s="40"/>
      <c r="N331" s="40" t="str">
        <f t="shared" si="16"/>
        <v/>
      </c>
      <c r="Q331" s="1" t="str">
        <f t="shared" si="17"/>
        <v/>
      </c>
    </row>
    <row r="332" spans="2:17">
      <c r="B332" s="41"/>
      <c r="H332" s="40"/>
      <c r="I332" s="40"/>
      <c r="J332" s="40"/>
      <c r="K332" s="40"/>
      <c r="L332" s="40" t="str">
        <f t="shared" si="15"/>
        <v/>
      </c>
      <c r="M332" s="40"/>
      <c r="N332" s="40" t="str">
        <f t="shared" si="16"/>
        <v/>
      </c>
      <c r="Q332" s="1" t="str">
        <f t="shared" si="17"/>
        <v/>
      </c>
    </row>
    <row r="333" spans="2:17">
      <c r="B333" s="41"/>
      <c r="H333" s="40"/>
      <c r="I333" s="40"/>
      <c r="J333" s="40"/>
      <c r="K333" s="40"/>
      <c r="L333" s="40" t="str">
        <f t="shared" si="15"/>
        <v/>
      </c>
      <c r="M333" s="40"/>
      <c r="N333" s="40" t="str">
        <f t="shared" si="16"/>
        <v/>
      </c>
      <c r="Q333" s="1" t="str">
        <f t="shared" si="17"/>
        <v/>
      </c>
    </row>
    <row r="334" spans="2:17">
      <c r="B334" s="41"/>
      <c r="H334" s="40"/>
      <c r="I334" s="40"/>
      <c r="J334" s="40"/>
      <c r="K334" s="40"/>
      <c r="L334" s="40" t="str">
        <f t="shared" si="15"/>
        <v/>
      </c>
      <c r="M334" s="40"/>
      <c r="N334" s="40" t="str">
        <f t="shared" si="16"/>
        <v/>
      </c>
      <c r="Q334" s="1" t="str">
        <f t="shared" si="17"/>
        <v/>
      </c>
    </row>
    <row r="335" spans="2:17">
      <c r="B335" s="41"/>
      <c r="H335" s="40"/>
      <c r="I335" s="40"/>
      <c r="J335" s="40"/>
      <c r="K335" s="40"/>
      <c r="L335" s="40" t="str">
        <f t="shared" si="15"/>
        <v/>
      </c>
      <c r="M335" s="40"/>
      <c r="N335" s="40" t="str">
        <f t="shared" si="16"/>
        <v/>
      </c>
      <c r="Q335" s="1" t="str">
        <f t="shared" si="17"/>
        <v/>
      </c>
    </row>
    <row r="336" spans="2:17">
      <c r="B336" s="41"/>
      <c r="H336" s="40"/>
      <c r="I336" s="40"/>
      <c r="J336" s="40"/>
      <c r="K336" s="40"/>
      <c r="L336" s="40" t="str">
        <f t="shared" si="15"/>
        <v/>
      </c>
      <c r="M336" s="40"/>
      <c r="N336" s="40" t="str">
        <f t="shared" si="16"/>
        <v/>
      </c>
      <c r="Q336" s="1" t="str">
        <f t="shared" si="17"/>
        <v/>
      </c>
    </row>
    <row r="337" spans="2:17">
      <c r="B337" s="41"/>
      <c r="H337" s="40"/>
      <c r="I337" s="40"/>
      <c r="J337" s="40"/>
      <c r="K337" s="40"/>
      <c r="L337" s="40" t="str">
        <f t="shared" si="15"/>
        <v/>
      </c>
      <c r="M337" s="40"/>
      <c r="N337" s="40" t="str">
        <f t="shared" si="16"/>
        <v/>
      </c>
      <c r="Q337" s="1" t="str">
        <f t="shared" si="17"/>
        <v/>
      </c>
    </row>
    <row r="338" spans="2:17">
      <c r="B338" s="41"/>
      <c r="H338" s="40"/>
      <c r="I338" s="40"/>
      <c r="J338" s="40"/>
      <c r="K338" s="40"/>
      <c r="L338" s="40" t="str">
        <f t="shared" si="15"/>
        <v/>
      </c>
      <c r="M338" s="40"/>
      <c r="N338" s="40" t="str">
        <f t="shared" si="16"/>
        <v/>
      </c>
      <c r="Q338" s="1" t="str">
        <f t="shared" si="17"/>
        <v/>
      </c>
    </row>
    <row r="339" spans="2:17">
      <c r="B339" s="41"/>
      <c r="H339" s="40"/>
      <c r="I339" s="40"/>
      <c r="J339" s="40"/>
      <c r="K339" s="40"/>
      <c r="L339" s="40" t="str">
        <f t="shared" si="15"/>
        <v/>
      </c>
      <c r="M339" s="40"/>
      <c r="N339" s="40" t="str">
        <f t="shared" si="16"/>
        <v/>
      </c>
      <c r="Q339" s="1" t="str">
        <f t="shared" si="17"/>
        <v/>
      </c>
    </row>
    <row r="340" spans="2:17">
      <c r="B340" s="41"/>
      <c r="H340" s="40"/>
      <c r="I340" s="40"/>
      <c r="J340" s="40"/>
      <c r="K340" s="40"/>
      <c r="L340" s="40" t="str">
        <f t="shared" si="15"/>
        <v/>
      </c>
      <c r="M340" s="40"/>
      <c r="N340" s="40" t="str">
        <f t="shared" si="16"/>
        <v/>
      </c>
      <c r="Q340" s="1" t="str">
        <f t="shared" si="17"/>
        <v/>
      </c>
    </row>
    <row r="341" spans="2:17">
      <c r="B341" s="41"/>
      <c r="H341" s="40"/>
      <c r="I341" s="40"/>
      <c r="J341" s="40"/>
      <c r="K341" s="40"/>
      <c r="L341" s="40" t="str">
        <f t="shared" si="15"/>
        <v/>
      </c>
      <c r="M341" s="40"/>
      <c r="N341" s="40" t="str">
        <f t="shared" si="16"/>
        <v/>
      </c>
      <c r="Q341" s="1" t="str">
        <f t="shared" si="17"/>
        <v/>
      </c>
    </row>
    <row r="342" spans="2:17">
      <c r="B342" s="41"/>
      <c r="H342" s="40"/>
      <c r="I342" s="40"/>
      <c r="J342" s="40"/>
      <c r="K342" s="40"/>
      <c r="L342" s="40" t="str">
        <f t="shared" si="15"/>
        <v/>
      </c>
      <c r="M342" s="40"/>
      <c r="N342" s="40" t="str">
        <f t="shared" si="16"/>
        <v/>
      </c>
      <c r="Q342" s="1" t="str">
        <f t="shared" si="17"/>
        <v/>
      </c>
    </row>
    <row r="343" spans="2:17">
      <c r="B343" s="41"/>
      <c r="H343" s="40"/>
      <c r="I343" s="40"/>
      <c r="J343" s="40"/>
      <c r="K343" s="40"/>
      <c r="L343" s="40" t="str">
        <f t="shared" si="15"/>
        <v/>
      </c>
      <c r="M343" s="40"/>
      <c r="N343" s="40" t="str">
        <f t="shared" si="16"/>
        <v/>
      </c>
      <c r="Q343" s="1" t="str">
        <f t="shared" si="17"/>
        <v/>
      </c>
    </row>
    <row r="344" spans="2:17">
      <c r="B344" s="41"/>
      <c r="H344" s="40"/>
      <c r="I344" s="40"/>
      <c r="J344" s="40"/>
      <c r="K344" s="40"/>
      <c r="L344" s="40" t="str">
        <f t="shared" si="15"/>
        <v/>
      </c>
      <c r="M344" s="40"/>
      <c r="N344" s="40" t="str">
        <f t="shared" si="16"/>
        <v/>
      </c>
      <c r="Q344" s="1" t="str">
        <f t="shared" si="17"/>
        <v/>
      </c>
    </row>
    <row r="345" spans="2:17">
      <c r="B345" s="41"/>
      <c r="H345" s="40"/>
      <c r="I345" s="40"/>
      <c r="J345" s="40"/>
      <c r="K345" s="40"/>
      <c r="L345" s="40" t="str">
        <f t="shared" si="15"/>
        <v/>
      </c>
      <c r="M345" s="40"/>
      <c r="N345" s="40" t="str">
        <f t="shared" si="16"/>
        <v/>
      </c>
      <c r="Q345" s="1" t="str">
        <f t="shared" si="17"/>
        <v/>
      </c>
    </row>
    <row r="346" spans="2:17">
      <c r="B346" s="41"/>
      <c r="H346" s="40"/>
      <c r="I346" s="40"/>
      <c r="J346" s="40"/>
      <c r="K346" s="40"/>
      <c r="L346" s="40" t="str">
        <f t="shared" si="15"/>
        <v/>
      </c>
      <c r="M346" s="40"/>
      <c r="N346" s="40" t="str">
        <f t="shared" si="16"/>
        <v/>
      </c>
      <c r="Q346" s="1" t="str">
        <f t="shared" si="17"/>
        <v/>
      </c>
    </row>
    <row r="347" spans="2:17">
      <c r="B347" s="41"/>
      <c r="H347" s="40"/>
      <c r="I347" s="40"/>
      <c r="J347" s="40"/>
      <c r="K347" s="40"/>
      <c r="L347" s="40" t="str">
        <f t="shared" si="15"/>
        <v/>
      </c>
      <c r="M347" s="40"/>
      <c r="N347" s="40" t="str">
        <f t="shared" si="16"/>
        <v/>
      </c>
      <c r="Q347" s="1" t="str">
        <f t="shared" si="17"/>
        <v/>
      </c>
    </row>
    <row r="348" spans="2:17">
      <c r="B348" s="41"/>
      <c r="H348" s="40"/>
      <c r="I348" s="40"/>
      <c r="J348" s="40"/>
      <c r="K348" s="40"/>
      <c r="L348" s="40" t="str">
        <f t="shared" si="15"/>
        <v/>
      </c>
      <c r="M348" s="40"/>
      <c r="N348" s="40" t="str">
        <f t="shared" si="16"/>
        <v/>
      </c>
      <c r="Q348" s="1" t="str">
        <f t="shared" si="17"/>
        <v/>
      </c>
    </row>
    <row r="349" spans="2:17">
      <c r="B349" s="41"/>
      <c r="H349" s="40"/>
      <c r="I349" s="40"/>
      <c r="J349" s="40"/>
      <c r="K349" s="40"/>
      <c r="L349" s="40" t="str">
        <f t="shared" si="15"/>
        <v/>
      </c>
      <c r="M349" s="40"/>
      <c r="N349" s="40" t="str">
        <f t="shared" si="16"/>
        <v/>
      </c>
      <c r="Q349" s="1" t="str">
        <f t="shared" si="17"/>
        <v/>
      </c>
    </row>
    <row r="350" spans="2:17">
      <c r="B350" s="41"/>
      <c r="H350" s="40"/>
      <c r="I350" s="40"/>
      <c r="J350" s="40"/>
      <c r="K350" s="40"/>
      <c r="L350" s="40" t="str">
        <f t="shared" si="15"/>
        <v/>
      </c>
      <c r="M350" s="40"/>
      <c r="N350" s="40" t="str">
        <f t="shared" si="16"/>
        <v/>
      </c>
      <c r="Q350" s="1" t="str">
        <f t="shared" si="17"/>
        <v/>
      </c>
    </row>
    <row r="351" spans="2:17">
      <c r="B351" s="41"/>
      <c r="H351" s="40"/>
      <c r="I351" s="40"/>
      <c r="J351" s="40"/>
      <c r="K351" s="40"/>
      <c r="L351" s="40" t="str">
        <f t="shared" si="15"/>
        <v/>
      </c>
      <c r="M351" s="40"/>
      <c r="N351" s="40" t="str">
        <f t="shared" si="16"/>
        <v/>
      </c>
      <c r="Q351" s="1" t="str">
        <f t="shared" si="17"/>
        <v/>
      </c>
    </row>
    <row r="352" spans="2:17">
      <c r="B352" s="41"/>
      <c r="H352" s="40"/>
      <c r="I352" s="40"/>
      <c r="J352" s="40"/>
      <c r="K352" s="40"/>
      <c r="L352" s="40" t="str">
        <f t="shared" si="15"/>
        <v/>
      </c>
      <c r="M352" s="40"/>
      <c r="N352" s="40" t="str">
        <f t="shared" si="16"/>
        <v/>
      </c>
      <c r="Q352" s="1" t="str">
        <f t="shared" si="17"/>
        <v/>
      </c>
    </row>
    <row r="353" spans="2:17">
      <c r="B353" s="41"/>
      <c r="H353" s="40"/>
      <c r="I353" s="40"/>
      <c r="J353" s="40"/>
      <c r="K353" s="40"/>
      <c r="L353" s="40" t="str">
        <f t="shared" si="15"/>
        <v/>
      </c>
      <c r="M353" s="40"/>
      <c r="N353" s="40" t="str">
        <f t="shared" si="16"/>
        <v/>
      </c>
      <c r="Q353" s="1" t="str">
        <f t="shared" si="17"/>
        <v/>
      </c>
    </row>
    <row r="354" spans="2:17">
      <c r="B354" s="41"/>
      <c r="H354" s="40"/>
      <c r="I354" s="40"/>
      <c r="J354" s="40"/>
      <c r="K354" s="40"/>
      <c r="L354" s="40" t="str">
        <f t="shared" si="15"/>
        <v/>
      </c>
      <c r="M354" s="40"/>
      <c r="N354" s="40" t="str">
        <f t="shared" si="16"/>
        <v/>
      </c>
      <c r="Q354" s="1" t="str">
        <f t="shared" si="17"/>
        <v/>
      </c>
    </row>
    <row r="355" spans="2:17">
      <c r="B355" s="41"/>
      <c r="H355" s="40"/>
      <c r="I355" s="40"/>
      <c r="J355" s="40"/>
      <c r="K355" s="40"/>
      <c r="L355" s="40" t="str">
        <f t="shared" si="15"/>
        <v/>
      </c>
      <c r="M355" s="40"/>
      <c r="N355" s="40" t="str">
        <f t="shared" si="16"/>
        <v/>
      </c>
      <c r="Q355" s="1" t="str">
        <f t="shared" si="17"/>
        <v/>
      </c>
    </row>
    <row r="356" spans="2:17">
      <c r="B356" s="41"/>
      <c r="H356" s="40"/>
      <c r="I356" s="40"/>
      <c r="J356" s="40"/>
      <c r="K356" s="40"/>
      <c r="L356" s="40" t="str">
        <f t="shared" si="15"/>
        <v/>
      </c>
      <c r="M356" s="40"/>
      <c r="N356" s="40" t="str">
        <f t="shared" si="16"/>
        <v/>
      </c>
      <c r="Q356" s="1" t="str">
        <f t="shared" si="17"/>
        <v/>
      </c>
    </row>
    <row r="357" spans="2:17">
      <c r="B357" s="41"/>
      <c r="H357" s="40"/>
      <c r="I357" s="40"/>
      <c r="J357" s="40"/>
      <c r="K357" s="40"/>
      <c r="L357" s="40" t="str">
        <f t="shared" si="15"/>
        <v/>
      </c>
      <c r="M357" s="40"/>
      <c r="N357" s="40" t="str">
        <f t="shared" si="16"/>
        <v/>
      </c>
      <c r="Q357" s="1" t="str">
        <f t="shared" si="17"/>
        <v/>
      </c>
    </row>
    <row r="358" spans="2:17">
      <c r="B358" s="41"/>
      <c r="H358" s="40"/>
      <c r="I358" s="40"/>
      <c r="J358" s="40"/>
      <c r="K358" s="40"/>
      <c r="L358" s="40" t="str">
        <f t="shared" si="15"/>
        <v/>
      </c>
      <c r="M358" s="40"/>
      <c r="N358" s="40" t="str">
        <f t="shared" si="16"/>
        <v/>
      </c>
      <c r="Q358" s="1" t="str">
        <f t="shared" si="17"/>
        <v/>
      </c>
    </row>
    <row r="359" spans="2:17">
      <c r="B359" s="41"/>
      <c r="H359" s="40"/>
      <c r="I359" s="40"/>
      <c r="J359" s="40"/>
      <c r="K359" s="40"/>
      <c r="L359" s="40" t="str">
        <f t="shared" si="15"/>
        <v/>
      </c>
      <c r="M359" s="40"/>
      <c r="N359" s="40" t="str">
        <f t="shared" si="16"/>
        <v/>
      </c>
      <c r="Q359" s="1" t="str">
        <f t="shared" si="17"/>
        <v/>
      </c>
    </row>
    <row r="360" spans="2:17">
      <c r="B360" s="41"/>
      <c r="H360" s="40"/>
      <c r="I360" s="40"/>
      <c r="J360" s="40"/>
      <c r="K360" s="40"/>
      <c r="L360" s="40" t="str">
        <f t="shared" si="15"/>
        <v/>
      </c>
      <c r="M360" s="40"/>
      <c r="N360" s="40" t="str">
        <f t="shared" si="16"/>
        <v/>
      </c>
      <c r="Q360" s="1" t="str">
        <f t="shared" si="17"/>
        <v/>
      </c>
    </row>
    <row r="361" spans="2:17">
      <c r="B361" s="41"/>
      <c r="H361" s="40"/>
      <c r="I361" s="40"/>
      <c r="J361" s="40"/>
      <c r="K361" s="40"/>
      <c r="L361" s="40" t="str">
        <f t="shared" si="15"/>
        <v/>
      </c>
      <c r="M361" s="40"/>
      <c r="N361" s="40" t="str">
        <f t="shared" si="16"/>
        <v/>
      </c>
      <c r="Q361" s="1" t="str">
        <f t="shared" si="17"/>
        <v/>
      </c>
    </row>
    <row r="362" spans="2:17">
      <c r="B362" s="41"/>
      <c r="H362" s="40"/>
      <c r="I362" s="40"/>
      <c r="J362" s="40"/>
      <c r="K362" s="40"/>
      <c r="L362" s="40" t="str">
        <f t="shared" si="15"/>
        <v/>
      </c>
      <c r="M362" s="40"/>
      <c r="N362" s="40" t="str">
        <f t="shared" si="16"/>
        <v/>
      </c>
      <c r="Q362" s="1" t="str">
        <f t="shared" si="17"/>
        <v/>
      </c>
    </row>
    <row r="363" spans="2:17">
      <c r="B363" s="41"/>
      <c r="H363" s="40"/>
      <c r="I363" s="40"/>
      <c r="J363" s="40"/>
      <c r="K363" s="40"/>
      <c r="L363" s="40" t="str">
        <f t="shared" si="15"/>
        <v/>
      </c>
      <c r="M363" s="40"/>
      <c r="N363" s="40" t="str">
        <f t="shared" si="16"/>
        <v/>
      </c>
      <c r="Q363" s="1" t="str">
        <f t="shared" si="17"/>
        <v/>
      </c>
    </row>
    <row r="364" spans="2:17">
      <c r="B364" s="41"/>
      <c r="H364" s="40"/>
      <c r="I364" s="40"/>
      <c r="J364" s="40"/>
      <c r="K364" s="40"/>
      <c r="L364" s="40" t="str">
        <f t="shared" si="15"/>
        <v/>
      </c>
      <c r="M364" s="40"/>
      <c r="N364" s="40" t="str">
        <f t="shared" si="16"/>
        <v/>
      </c>
      <c r="Q364" s="1" t="str">
        <f t="shared" si="17"/>
        <v/>
      </c>
    </row>
    <row r="365" spans="2:17">
      <c r="B365" s="41"/>
      <c r="H365" s="40"/>
      <c r="I365" s="40"/>
      <c r="J365" s="40"/>
      <c r="K365" s="40"/>
      <c r="L365" s="40" t="str">
        <f t="shared" si="15"/>
        <v/>
      </c>
      <c r="M365" s="40"/>
      <c r="N365" s="40" t="str">
        <f t="shared" si="16"/>
        <v/>
      </c>
      <c r="Q365" s="1" t="str">
        <f t="shared" si="17"/>
        <v/>
      </c>
    </row>
    <row r="366" spans="2:17">
      <c r="B366" s="41"/>
      <c r="H366" s="40"/>
      <c r="I366" s="40"/>
      <c r="J366" s="40"/>
      <c r="K366" s="40"/>
      <c r="L366" s="40" t="str">
        <f t="shared" si="15"/>
        <v/>
      </c>
      <c r="M366" s="40"/>
      <c r="N366" s="40" t="str">
        <f t="shared" si="16"/>
        <v/>
      </c>
      <c r="Q366" s="1" t="str">
        <f t="shared" si="17"/>
        <v/>
      </c>
    </row>
    <row r="367" spans="2:17">
      <c r="B367" s="41"/>
      <c r="H367" s="40"/>
      <c r="I367" s="40"/>
      <c r="J367" s="40"/>
      <c r="K367" s="40"/>
      <c r="L367" s="40" t="str">
        <f t="shared" si="15"/>
        <v/>
      </c>
      <c r="M367" s="40"/>
      <c r="N367" s="40" t="str">
        <f t="shared" si="16"/>
        <v/>
      </c>
      <c r="Q367" s="1" t="str">
        <f t="shared" si="17"/>
        <v/>
      </c>
    </row>
    <row r="368" spans="2:17">
      <c r="B368" s="41"/>
      <c r="H368" s="40"/>
      <c r="I368" s="40"/>
      <c r="J368" s="40"/>
      <c r="K368" s="40"/>
      <c r="L368" s="40" t="str">
        <f t="shared" si="15"/>
        <v/>
      </c>
      <c r="M368" s="40"/>
      <c r="N368" s="40" t="str">
        <f t="shared" si="16"/>
        <v/>
      </c>
      <c r="Q368" s="1" t="str">
        <f t="shared" si="17"/>
        <v/>
      </c>
    </row>
    <row r="369" spans="2:17">
      <c r="B369" s="41"/>
      <c r="H369" s="40"/>
      <c r="I369" s="40"/>
      <c r="J369" s="40"/>
      <c r="K369" s="40"/>
      <c r="L369" s="40" t="str">
        <f t="shared" si="15"/>
        <v/>
      </c>
      <c r="M369" s="40"/>
      <c r="N369" s="40" t="str">
        <f t="shared" si="16"/>
        <v/>
      </c>
      <c r="Q369" s="1" t="str">
        <f t="shared" si="17"/>
        <v/>
      </c>
    </row>
    <row r="370" spans="2:17">
      <c r="B370" s="41"/>
      <c r="H370" s="40"/>
      <c r="I370" s="40"/>
      <c r="J370" s="40"/>
      <c r="K370" s="40"/>
      <c r="L370" s="40" t="str">
        <f t="shared" si="15"/>
        <v/>
      </c>
      <c r="M370" s="40"/>
      <c r="N370" s="40" t="str">
        <f t="shared" si="16"/>
        <v/>
      </c>
      <c r="Q370" s="1" t="str">
        <f t="shared" si="17"/>
        <v/>
      </c>
    </row>
    <row r="371" spans="2:17">
      <c r="B371" s="41"/>
      <c r="H371" s="40"/>
      <c r="I371" s="40"/>
      <c r="J371" s="40"/>
      <c r="K371" s="40"/>
      <c r="L371" s="40" t="str">
        <f t="shared" si="15"/>
        <v/>
      </c>
      <c r="M371" s="40"/>
      <c r="N371" s="40" t="str">
        <f t="shared" si="16"/>
        <v/>
      </c>
      <c r="Q371" s="1" t="str">
        <f t="shared" si="17"/>
        <v/>
      </c>
    </row>
    <row r="372" spans="2:17">
      <c r="B372" s="41"/>
      <c r="H372" s="40"/>
      <c r="I372" s="40"/>
      <c r="J372" s="40"/>
      <c r="K372" s="40"/>
      <c r="L372" s="40" t="str">
        <f t="shared" si="15"/>
        <v/>
      </c>
      <c r="M372" s="40"/>
      <c r="N372" s="40" t="str">
        <f t="shared" si="16"/>
        <v/>
      </c>
      <c r="Q372" s="1" t="str">
        <f t="shared" si="17"/>
        <v/>
      </c>
    </row>
    <row r="373" spans="2:17">
      <c r="B373" s="41"/>
      <c r="H373" s="40"/>
      <c r="I373" s="40"/>
      <c r="J373" s="40"/>
      <c r="K373" s="40"/>
      <c r="L373" s="40" t="str">
        <f t="shared" si="15"/>
        <v/>
      </c>
      <c r="M373" s="40"/>
      <c r="N373" s="40" t="str">
        <f t="shared" si="16"/>
        <v/>
      </c>
      <c r="Q373" s="1" t="str">
        <f t="shared" si="17"/>
        <v/>
      </c>
    </row>
    <row r="374" spans="2:17">
      <c r="B374" s="41"/>
      <c r="H374" s="40"/>
      <c r="I374" s="40"/>
      <c r="J374" s="40"/>
      <c r="K374" s="40"/>
      <c r="L374" s="40" t="str">
        <f t="shared" si="15"/>
        <v/>
      </c>
      <c r="M374" s="40"/>
      <c r="N374" s="40" t="str">
        <f t="shared" si="16"/>
        <v/>
      </c>
      <c r="Q374" s="1" t="str">
        <f t="shared" si="17"/>
        <v/>
      </c>
    </row>
    <row r="375" spans="2:17">
      <c r="B375" s="41"/>
      <c r="H375" s="40"/>
      <c r="I375" s="40"/>
      <c r="J375" s="40"/>
      <c r="K375" s="40"/>
      <c r="L375" s="40" t="str">
        <f t="shared" si="15"/>
        <v/>
      </c>
      <c r="M375" s="40"/>
      <c r="N375" s="40" t="str">
        <f t="shared" si="16"/>
        <v/>
      </c>
      <c r="Q375" s="1" t="str">
        <f t="shared" si="17"/>
        <v/>
      </c>
    </row>
    <row r="376" spans="2:17">
      <c r="B376" s="41"/>
      <c r="H376" s="40"/>
      <c r="I376" s="40"/>
      <c r="J376" s="40"/>
      <c r="K376" s="40"/>
      <c r="L376" s="40" t="str">
        <f t="shared" si="15"/>
        <v/>
      </c>
      <c r="M376" s="40"/>
      <c r="N376" s="40" t="str">
        <f t="shared" si="16"/>
        <v/>
      </c>
      <c r="Q376" s="1" t="str">
        <f t="shared" si="17"/>
        <v/>
      </c>
    </row>
    <row r="377" spans="2:17">
      <c r="B377" s="41"/>
      <c r="H377" s="40"/>
      <c r="I377" s="40"/>
      <c r="J377" s="40"/>
      <c r="K377" s="40"/>
      <c r="L377" s="40" t="str">
        <f t="shared" si="15"/>
        <v/>
      </c>
      <c r="M377" s="40"/>
      <c r="N377" s="40" t="str">
        <f t="shared" si="16"/>
        <v/>
      </c>
      <c r="Q377" s="1" t="str">
        <f t="shared" si="17"/>
        <v/>
      </c>
    </row>
    <row r="378" spans="2:17">
      <c r="B378" s="41"/>
      <c r="H378" s="40"/>
      <c r="I378" s="40"/>
      <c r="J378" s="40"/>
      <c r="K378" s="40"/>
      <c r="L378" s="40" t="str">
        <f t="shared" si="15"/>
        <v/>
      </c>
      <c r="M378" s="40"/>
      <c r="N378" s="40" t="str">
        <f t="shared" si="16"/>
        <v/>
      </c>
      <c r="Q378" s="1" t="str">
        <f t="shared" si="17"/>
        <v/>
      </c>
    </row>
    <row r="379" spans="2:17">
      <c r="B379" s="41"/>
      <c r="H379" s="40"/>
      <c r="I379" s="40"/>
      <c r="J379" s="40"/>
      <c r="K379" s="40"/>
      <c r="L379" s="40" t="str">
        <f t="shared" si="15"/>
        <v/>
      </c>
      <c r="M379" s="40"/>
      <c r="N379" s="40" t="str">
        <f t="shared" si="16"/>
        <v/>
      </c>
      <c r="Q379" s="1" t="str">
        <f t="shared" si="17"/>
        <v/>
      </c>
    </row>
    <row r="380" spans="2:17">
      <c r="B380" s="41"/>
      <c r="H380" s="40"/>
      <c r="I380" s="40"/>
      <c r="J380" s="40"/>
      <c r="K380" s="40"/>
      <c r="L380" s="40" t="str">
        <f t="shared" si="15"/>
        <v/>
      </c>
      <c r="M380" s="40"/>
      <c r="N380" s="40" t="str">
        <f t="shared" si="16"/>
        <v/>
      </c>
      <c r="Q380" s="1" t="str">
        <f t="shared" si="17"/>
        <v/>
      </c>
    </row>
    <row r="381" spans="2:17">
      <c r="B381" s="41"/>
      <c r="H381" s="40"/>
      <c r="I381" s="40"/>
      <c r="J381" s="40"/>
      <c r="K381" s="40"/>
      <c r="L381" s="40" t="str">
        <f t="shared" si="15"/>
        <v/>
      </c>
      <c r="M381" s="40"/>
      <c r="N381" s="40" t="str">
        <f t="shared" si="16"/>
        <v/>
      </c>
      <c r="Q381" s="1" t="str">
        <f t="shared" si="17"/>
        <v/>
      </c>
    </row>
    <row r="382" spans="2:17">
      <c r="B382" s="41"/>
      <c r="H382" s="40"/>
      <c r="I382" s="40"/>
      <c r="J382" s="40"/>
      <c r="K382" s="40"/>
      <c r="L382" s="40" t="str">
        <f t="shared" si="15"/>
        <v/>
      </c>
      <c r="M382" s="40"/>
      <c r="N382" s="40" t="str">
        <f t="shared" si="16"/>
        <v/>
      </c>
      <c r="Q382" s="1" t="str">
        <f t="shared" si="17"/>
        <v/>
      </c>
    </row>
    <row r="383" spans="2:17">
      <c r="B383" s="41"/>
      <c r="H383" s="40"/>
      <c r="I383" s="40"/>
      <c r="J383" s="40"/>
      <c r="K383" s="40"/>
      <c r="L383" s="40" t="str">
        <f t="shared" si="15"/>
        <v/>
      </c>
      <c r="M383" s="40"/>
      <c r="N383" s="40" t="str">
        <f t="shared" si="16"/>
        <v/>
      </c>
      <c r="Q383" s="1" t="str">
        <f t="shared" si="17"/>
        <v/>
      </c>
    </row>
    <row r="384" spans="2:17">
      <c r="B384" s="41"/>
      <c r="H384" s="40"/>
      <c r="I384" s="40"/>
      <c r="J384" s="40"/>
      <c r="K384" s="40"/>
      <c r="L384" s="40" t="str">
        <f t="shared" si="15"/>
        <v/>
      </c>
      <c r="M384" s="40"/>
      <c r="N384" s="40" t="str">
        <f t="shared" si="16"/>
        <v/>
      </c>
      <c r="Q384" s="1" t="str">
        <f t="shared" si="17"/>
        <v/>
      </c>
    </row>
    <row r="385" spans="2:17">
      <c r="B385" s="41"/>
      <c r="H385" s="40"/>
      <c r="I385" s="40"/>
      <c r="J385" s="40"/>
      <c r="K385" s="40"/>
      <c r="L385" s="40" t="str">
        <f t="shared" si="15"/>
        <v/>
      </c>
      <c r="M385" s="40"/>
      <c r="N385" s="40" t="str">
        <f t="shared" si="16"/>
        <v/>
      </c>
      <c r="Q385" s="1" t="str">
        <f t="shared" si="17"/>
        <v/>
      </c>
    </row>
    <row r="386" spans="2:17">
      <c r="B386" s="41"/>
      <c r="H386" s="40"/>
      <c r="I386" s="40"/>
      <c r="J386" s="40"/>
      <c r="K386" s="40"/>
      <c r="L386" s="40" t="str">
        <f t="shared" si="15"/>
        <v/>
      </c>
      <c r="M386" s="40"/>
      <c r="N386" s="40" t="str">
        <f t="shared" si="16"/>
        <v/>
      </c>
      <c r="Q386" s="1" t="str">
        <f t="shared" si="17"/>
        <v/>
      </c>
    </row>
    <row r="387" spans="2:17">
      <c r="B387" s="41"/>
      <c r="H387" s="40"/>
      <c r="I387" s="40"/>
      <c r="J387" s="40"/>
      <c r="K387" s="40"/>
      <c r="L387" s="40" t="str">
        <f t="shared" si="15"/>
        <v/>
      </c>
      <c r="M387" s="40"/>
      <c r="N387" s="40" t="str">
        <f t="shared" si="16"/>
        <v/>
      </c>
      <c r="Q387" s="1" t="str">
        <f t="shared" si="17"/>
        <v/>
      </c>
    </row>
    <row r="388" spans="2:17">
      <c r="B388" s="41"/>
      <c r="H388" s="40"/>
      <c r="I388" s="40"/>
      <c r="J388" s="40"/>
      <c r="K388" s="40"/>
      <c r="L388" s="40" t="str">
        <f t="shared" si="15"/>
        <v/>
      </c>
      <c r="M388" s="40"/>
      <c r="N388" s="40" t="str">
        <f t="shared" si="16"/>
        <v/>
      </c>
      <c r="Q388" s="1" t="str">
        <f t="shared" si="17"/>
        <v/>
      </c>
    </row>
    <row r="389" spans="2:17">
      <c r="B389" s="41"/>
      <c r="H389" s="40"/>
      <c r="I389" s="40"/>
      <c r="J389" s="40"/>
      <c r="K389" s="40"/>
      <c r="L389" s="40" t="str">
        <f t="shared" si="15"/>
        <v/>
      </c>
      <c r="M389" s="40"/>
      <c r="N389" s="40" t="str">
        <f t="shared" si="16"/>
        <v/>
      </c>
      <c r="Q389" s="1" t="str">
        <f t="shared" si="17"/>
        <v/>
      </c>
    </row>
    <row r="390" spans="2:17">
      <c r="B390" s="41"/>
      <c r="H390" s="40"/>
      <c r="I390" s="40"/>
      <c r="J390" s="40"/>
      <c r="K390" s="40"/>
      <c r="L390" s="40" t="str">
        <f t="shared" si="15"/>
        <v/>
      </c>
      <c r="M390" s="40"/>
      <c r="N390" s="40" t="str">
        <f t="shared" si="16"/>
        <v/>
      </c>
      <c r="Q390" s="1" t="str">
        <f t="shared" si="17"/>
        <v/>
      </c>
    </row>
    <row r="391" spans="2:17">
      <c r="B391" s="41"/>
      <c r="H391" s="40"/>
      <c r="I391" s="40"/>
      <c r="J391" s="40"/>
      <c r="K391" s="40"/>
      <c r="L391" s="40" t="str">
        <f t="shared" si="15"/>
        <v/>
      </c>
      <c r="M391" s="40"/>
      <c r="N391" s="40" t="str">
        <f t="shared" si="16"/>
        <v/>
      </c>
      <c r="Q391" s="1" t="str">
        <f t="shared" si="17"/>
        <v/>
      </c>
    </row>
    <row r="392" spans="2:17">
      <c r="B392" s="41"/>
      <c r="H392" s="40"/>
      <c r="I392" s="40"/>
      <c r="J392" s="40"/>
      <c r="K392" s="40"/>
      <c r="L392" s="40" t="str">
        <f t="shared" ref="L392:L455" si="18">IF(G392="","",I392+J392)</f>
        <v/>
      </c>
      <c r="M392" s="40"/>
      <c r="N392" s="40" t="str">
        <f t="shared" ref="N392:N455" si="19">IF(L392="","",MAX(0,L392-M392))</f>
        <v/>
      </c>
      <c r="Q392" s="1" t="str">
        <f t="shared" ref="Q392:Q455" si="20">IF(G392="","",IF(N392=0,"Paid",IF(M392=0,"Pending","Partial")))</f>
        <v/>
      </c>
    </row>
    <row r="393" spans="2:17">
      <c r="B393" s="41"/>
      <c r="H393" s="40"/>
      <c r="I393" s="40"/>
      <c r="J393" s="40"/>
      <c r="K393" s="40"/>
      <c r="L393" s="40" t="str">
        <f t="shared" si="18"/>
        <v/>
      </c>
      <c r="M393" s="40"/>
      <c r="N393" s="40" t="str">
        <f t="shared" si="19"/>
        <v/>
      </c>
      <c r="Q393" s="1" t="str">
        <f t="shared" si="20"/>
        <v/>
      </c>
    </row>
    <row r="394" spans="2:17">
      <c r="B394" s="41"/>
      <c r="H394" s="40"/>
      <c r="I394" s="40"/>
      <c r="J394" s="40"/>
      <c r="K394" s="40"/>
      <c r="L394" s="40" t="str">
        <f t="shared" si="18"/>
        <v/>
      </c>
      <c r="M394" s="40"/>
      <c r="N394" s="40" t="str">
        <f t="shared" si="19"/>
        <v/>
      </c>
      <c r="Q394" s="1" t="str">
        <f t="shared" si="20"/>
        <v/>
      </c>
    </row>
    <row r="395" spans="2:17">
      <c r="B395" s="41"/>
      <c r="H395" s="40"/>
      <c r="I395" s="40"/>
      <c r="J395" s="40"/>
      <c r="K395" s="40"/>
      <c r="L395" s="40" t="str">
        <f t="shared" si="18"/>
        <v/>
      </c>
      <c r="M395" s="40"/>
      <c r="N395" s="40" t="str">
        <f t="shared" si="19"/>
        <v/>
      </c>
      <c r="Q395" s="1" t="str">
        <f t="shared" si="20"/>
        <v/>
      </c>
    </row>
    <row r="396" spans="2:17">
      <c r="B396" s="41"/>
      <c r="H396" s="40"/>
      <c r="I396" s="40"/>
      <c r="J396" s="40"/>
      <c r="K396" s="40"/>
      <c r="L396" s="40" t="str">
        <f t="shared" si="18"/>
        <v/>
      </c>
      <c r="M396" s="40"/>
      <c r="N396" s="40" t="str">
        <f t="shared" si="19"/>
        <v/>
      </c>
      <c r="Q396" s="1" t="str">
        <f t="shared" si="20"/>
        <v/>
      </c>
    </row>
    <row r="397" spans="2:17">
      <c r="B397" s="41"/>
      <c r="H397" s="40"/>
      <c r="I397" s="40"/>
      <c r="J397" s="40"/>
      <c r="K397" s="40"/>
      <c r="L397" s="40" t="str">
        <f t="shared" si="18"/>
        <v/>
      </c>
      <c r="M397" s="40"/>
      <c r="N397" s="40" t="str">
        <f t="shared" si="19"/>
        <v/>
      </c>
      <c r="Q397" s="1" t="str">
        <f t="shared" si="20"/>
        <v/>
      </c>
    </row>
    <row r="398" spans="2:17">
      <c r="B398" s="41"/>
      <c r="H398" s="40"/>
      <c r="I398" s="40"/>
      <c r="J398" s="40"/>
      <c r="K398" s="40"/>
      <c r="L398" s="40" t="str">
        <f t="shared" si="18"/>
        <v/>
      </c>
      <c r="M398" s="40"/>
      <c r="N398" s="40" t="str">
        <f t="shared" si="19"/>
        <v/>
      </c>
      <c r="Q398" s="1" t="str">
        <f t="shared" si="20"/>
        <v/>
      </c>
    </row>
    <row r="399" spans="2:17">
      <c r="B399" s="41"/>
      <c r="H399" s="40"/>
      <c r="I399" s="40"/>
      <c r="J399" s="40"/>
      <c r="K399" s="40"/>
      <c r="L399" s="40" t="str">
        <f t="shared" si="18"/>
        <v/>
      </c>
      <c r="M399" s="40"/>
      <c r="N399" s="40" t="str">
        <f t="shared" si="19"/>
        <v/>
      </c>
      <c r="Q399" s="1" t="str">
        <f t="shared" si="20"/>
        <v/>
      </c>
    </row>
    <row r="400" spans="2:17">
      <c r="B400" s="41"/>
      <c r="H400" s="40"/>
      <c r="I400" s="40"/>
      <c r="J400" s="40"/>
      <c r="K400" s="40"/>
      <c r="L400" s="40" t="str">
        <f t="shared" si="18"/>
        <v/>
      </c>
      <c r="M400" s="40"/>
      <c r="N400" s="40" t="str">
        <f t="shared" si="19"/>
        <v/>
      </c>
      <c r="Q400" s="1" t="str">
        <f t="shared" si="20"/>
        <v/>
      </c>
    </row>
    <row r="401" spans="2:17">
      <c r="B401" s="41"/>
      <c r="H401" s="40"/>
      <c r="I401" s="40"/>
      <c r="J401" s="40"/>
      <c r="K401" s="40"/>
      <c r="L401" s="40" t="str">
        <f t="shared" si="18"/>
        <v/>
      </c>
      <c r="M401" s="40"/>
      <c r="N401" s="40" t="str">
        <f t="shared" si="19"/>
        <v/>
      </c>
      <c r="Q401" s="1" t="str">
        <f t="shared" si="20"/>
        <v/>
      </c>
    </row>
    <row r="402" spans="2:17">
      <c r="B402" s="41"/>
      <c r="H402" s="40"/>
      <c r="I402" s="40"/>
      <c r="J402" s="40"/>
      <c r="K402" s="40"/>
      <c r="L402" s="40" t="str">
        <f t="shared" si="18"/>
        <v/>
      </c>
      <c r="M402" s="40"/>
      <c r="N402" s="40" t="str">
        <f t="shared" si="19"/>
        <v/>
      </c>
      <c r="Q402" s="1" t="str">
        <f t="shared" si="20"/>
        <v/>
      </c>
    </row>
    <row r="403" spans="2:17">
      <c r="B403" s="41"/>
      <c r="H403" s="40"/>
      <c r="I403" s="40"/>
      <c r="J403" s="40"/>
      <c r="K403" s="40"/>
      <c r="L403" s="40" t="str">
        <f t="shared" si="18"/>
        <v/>
      </c>
      <c r="M403" s="40"/>
      <c r="N403" s="40" t="str">
        <f t="shared" si="19"/>
        <v/>
      </c>
      <c r="Q403" s="1" t="str">
        <f t="shared" si="20"/>
        <v/>
      </c>
    </row>
    <row r="404" spans="2:17">
      <c r="B404" s="41"/>
      <c r="H404" s="40"/>
      <c r="I404" s="40"/>
      <c r="J404" s="40"/>
      <c r="K404" s="40"/>
      <c r="L404" s="40" t="str">
        <f t="shared" si="18"/>
        <v/>
      </c>
      <c r="M404" s="40"/>
      <c r="N404" s="40" t="str">
        <f t="shared" si="19"/>
        <v/>
      </c>
      <c r="Q404" s="1" t="str">
        <f t="shared" si="20"/>
        <v/>
      </c>
    </row>
    <row r="405" spans="2:17">
      <c r="B405" s="41"/>
      <c r="H405" s="40"/>
      <c r="I405" s="40"/>
      <c r="J405" s="40"/>
      <c r="K405" s="40"/>
      <c r="L405" s="40" t="str">
        <f t="shared" si="18"/>
        <v/>
      </c>
      <c r="M405" s="40"/>
      <c r="N405" s="40" t="str">
        <f t="shared" si="19"/>
        <v/>
      </c>
      <c r="Q405" s="1" t="str">
        <f t="shared" si="20"/>
        <v/>
      </c>
    </row>
    <row r="406" spans="2:17">
      <c r="B406" s="41"/>
      <c r="H406" s="40"/>
      <c r="I406" s="40"/>
      <c r="J406" s="40"/>
      <c r="K406" s="40"/>
      <c r="L406" s="40" t="str">
        <f t="shared" si="18"/>
        <v/>
      </c>
      <c r="M406" s="40"/>
      <c r="N406" s="40" t="str">
        <f t="shared" si="19"/>
        <v/>
      </c>
      <c r="Q406" s="1" t="str">
        <f t="shared" si="20"/>
        <v/>
      </c>
    </row>
    <row r="407" spans="2:17">
      <c r="B407" s="41"/>
      <c r="H407" s="40"/>
      <c r="I407" s="40"/>
      <c r="J407" s="40"/>
      <c r="K407" s="40"/>
      <c r="L407" s="40" t="str">
        <f t="shared" si="18"/>
        <v/>
      </c>
      <c r="M407" s="40"/>
      <c r="N407" s="40" t="str">
        <f t="shared" si="19"/>
        <v/>
      </c>
      <c r="Q407" s="1" t="str">
        <f t="shared" si="20"/>
        <v/>
      </c>
    </row>
    <row r="408" spans="2:17">
      <c r="B408" s="41"/>
      <c r="H408" s="40"/>
      <c r="I408" s="40"/>
      <c r="J408" s="40"/>
      <c r="K408" s="40"/>
      <c r="L408" s="40" t="str">
        <f t="shared" si="18"/>
        <v/>
      </c>
      <c r="M408" s="40"/>
      <c r="N408" s="40" t="str">
        <f t="shared" si="19"/>
        <v/>
      </c>
      <c r="Q408" s="1" t="str">
        <f t="shared" si="20"/>
        <v/>
      </c>
    </row>
    <row r="409" spans="2:17">
      <c r="B409" s="41"/>
      <c r="H409" s="40"/>
      <c r="I409" s="40"/>
      <c r="J409" s="40"/>
      <c r="K409" s="40"/>
      <c r="L409" s="40" t="str">
        <f t="shared" si="18"/>
        <v/>
      </c>
      <c r="M409" s="40"/>
      <c r="N409" s="40" t="str">
        <f t="shared" si="19"/>
        <v/>
      </c>
      <c r="Q409" s="1" t="str">
        <f t="shared" si="20"/>
        <v/>
      </c>
    </row>
    <row r="410" spans="2:17">
      <c r="B410" s="41"/>
      <c r="H410" s="40"/>
      <c r="I410" s="40"/>
      <c r="J410" s="40"/>
      <c r="K410" s="40"/>
      <c r="L410" s="40" t="str">
        <f t="shared" si="18"/>
        <v/>
      </c>
      <c r="M410" s="40"/>
      <c r="N410" s="40" t="str">
        <f t="shared" si="19"/>
        <v/>
      </c>
      <c r="Q410" s="1" t="str">
        <f t="shared" si="20"/>
        <v/>
      </c>
    </row>
    <row r="411" spans="2:17">
      <c r="B411" s="41"/>
      <c r="H411" s="40"/>
      <c r="I411" s="40"/>
      <c r="J411" s="40"/>
      <c r="K411" s="40"/>
      <c r="L411" s="40" t="str">
        <f t="shared" si="18"/>
        <v/>
      </c>
      <c r="M411" s="40"/>
      <c r="N411" s="40" t="str">
        <f t="shared" si="19"/>
        <v/>
      </c>
      <c r="Q411" s="1" t="str">
        <f t="shared" si="20"/>
        <v/>
      </c>
    </row>
    <row r="412" spans="2:17">
      <c r="B412" s="41"/>
      <c r="H412" s="40"/>
      <c r="I412" s="40"/>
      <c r="J412" s="40"/>
      <c r="K412" s="40"/>
      <c r="L412" s="40" t="str">
        <f t="shared" si="18"/>
        <v/>
      </c>
      <c r="M412" s="40"/>
      <c r="N412" s="40" t="str">
        <f t="shared" si="19"/>
        <v/>
      </c>
      <c r="Q412" s="1" t="str">
        <f t="shared" si="20"/>
        <v/>
      </c>
    </row>
    <row r="413" spans="2:17">
      <c r="B413" s="41"/>
      <c r="H413" s="40"/>
      <c r="I413" s="40"/>
      <c r="J413" s="40"/>
      <c r="K413" s="40"/>
      <c r="L413" s="40" t="str">
        <f t="shared" si="18"/>
        <v/>
      </c>
      <c r="M413" s="40"/>
      <c r="N413" s="40" t="str">
        <f t="shared" si="19"/>
        <v/>
      </c>
      <c r="Q413" s="1" t="str">
        <f t="shared" si="20"/>
        <v/>
      </c>
    </row>
    <row r="414" spans="2:17">
      <c r="B414" s="41"/>
      <c r="H414" s="40"/>
      <c r="I414" s="40"/>
      <c r="J414" s="40"/>
      <c r="K414" s="40"/>
      <c r="L414" s="40" t="str">
        <f t="shared" si="18"/>
        <v/>
      </c>
      <c r="M414" s="40"/>
      <c r="N414" s="40" t="str">
        <f t="shared" si="19"/>
        <v/>
      </c>
      <c r="Q414" s="1" t="str">
        <f t="shared" si="20"/>
        <v/>
      </c>
    </row>
    <row r="415" spans="2:17">
      <c r="B415" s="41"/>
      <c r="H415" s="40"/>
      <c r="I415" s="40"/>
      <c r="J415" s="40"/>
      <c r="K415" s="40"/>
      <c r="L415" s="40" t="str">
        <f t="shared" si="18"/>
        <v/>
      </c>
      <c r="M415" s="40"/>
      <c r="N415" s="40" t="str">
        <f t="shared" si="19"/>
        <v/>
      </c>
      <c r="Q415" s="1" t="str">
        <f t="shared" si="20"/>
        <v/>
      </c>
    </row>
    <row r="416" spans="2:17">
      <c r="B416" s="41"/>
      <c r="H416" s="40"/>
      <c r="I416" s="40"/>
      <c r="J416" s="40"/>
      <c r="K416" s="40"/>
      <c r="L416" s="40" t="str">
        <f t="shared" si="18"/>
        <v/>
      </c>
      <c r="M416" s="40"/>
      <c r="N416" s="40" t="str">
        <f t="shared" si="19"/>
        <v/>
      </c>
      <c r="Q416" s="1" t="str">
        <f t="shared" si="20"/>
        <v/>
      </c>
    </row>
    <row r="417" spans="2:17">
      <c r="B417" s="41"/>
      <c r="H417" s="40"/>
      <c r="I417" s="40"/>
      <c r="J417" s="40"/>
      <c r="K417" s="40"/>
      <c r="L417" s="40" t="str">
        <f t="shared" si="18"/>
        <v/>
      </c>
      <c r="M417" s="40"/>
      <c r="N417" s="40" t="str">
        <f t="shared" si="19"/>
        <v/>
      </c>
      <c r="Q417" s="1" t="str">
        <f t="shared" si="20"/>
        <v/>
      </c>
    </row>
    <row r="418" spans="2:17">
      <c r="B418" s="41"/>
      <c r="H418" s="40"/>
      <c r="I418" s="40"/>
      <c r="J418" s="40"/>
      <c r="K418" s="40"/>
      <c r="L418" s="40" t="str">
        <f t="shared" si="18"/>
        <v/>
      </c>
      <c r="M418" s="40"/>
      <c r="N418" s="40" t="str">
        <f t="shared" si="19"/>
        <v/>
      </c>
      <c r="Q418" s="1" t="str">
        <f t="shared" si="20"/>
        <v/>
      </c>
    </row>
    <row r="419" spans="2:17">
      <c r="B419" s="41"/>
      <c r="H419" s="40"/>
      <c r="I419" s="40"/>
      <c r="J419" s="40"/>
      <c r="K419" s="40"/>
      <c r="L419" s="40" t="str">
        <f t="shared" si="18"/>
        <v/>
      </c>
      <c r="M419" s="40"/>
      <c r="N419" s="40" t="str">
        <f t="shared" si="19"/>
        <v/>
      </c>
      <c r="Q419" s="1" t="str">
        <f t="shared" si="20"/>
        <v/>
      </c>
    </row>
    <row r="420" spans="2:17">
      <c r="B420" s="41"/>
      <c r="H420" s="40"/>
      <c r="I420" s="40"/>
      <c r="J420" s="40"/>
      <c r="K420" s="40"/>
      <c r="L420" s="40" t="str">
        <f t="shared" si="18"/>
        <v/>
      </c>
      <c r="M420" s="40"/>
      <c r="N420" s="40" t="str">
        <f t="shared" si="19"/>
        <v/>
      </c>
      <c r="Q420" s="1" t="str">
        <f t="shared" si="20"/>
        <v/>
      </c>
    </row>
    <row r="421" spans="2:17">
      <c r="B421" s="41"/>
      <c r="H421" s="40"/>
      <c r="I421" s="40"/>
      <c r="J421" s="40"/>
      <c r="K421" s="40"/>
      <c r="L421" s="40" t="str">
        <f t="shared" si="18"/>
        <v/>
      </c>
      <c r="M421" s="40"/>
      <c r="N421" s="40" t="str">
        <f t="shared" si="19"/>
        <v/>
      </c>
      <c r="Q421" s="1" t="str">
        <f t="shared" si="20"/>
        <v/>
      </c>
    </row>
    <row r="422" spans="2:17">
      <c r="B422" s="41"/>
      <c r="H422" s="40"/>
      <c r="I422" s="40"/>
      <c r="J422" s="40"/>
      <c r="K422" s="40"/>
      <c r="L422" s="40" t="str">
        <f t="shared" si="18"/>
        <v/>
      </c>
      <c r="M422" s="40"/>
      <c r="N422" s="40" t="str">
        <f t="shared" si="19"/>
        <v/>
      </c>
      <c r="Q422" s="1" t="str">
        <f t="shared" si="20"/>
        <v/>
      </c>
    </row>
    <row r="423" spans="2:17">
      <c r="B423" s="41"/>
      <c r="H423" s="40"/>
      <c r="I423" s="40"/>
      <c r="J423" s="40"/>
      <c r="K423" s="40"/>
      <c r="L423" s="40" t="str">
        <f t="shared" si="18"/>
        <v/>
      </c>
      <c r="M423" s="40"/>
      <c r="N423" s="40" t="str">
        <f t="shared" si="19"/>
        <v/>
      </c>
      <c r="Q423" s="1" t="str">
        <f t="shared" si="20"/>
        <v/>
      </c>
    </row>
    <row r="424" spans="2:17">
      <c r="B424" s="41"/>
      <c r="H424" s="40"/>
      <c r="I424" s="40"/>
      <c r="J424" s="40"/>
      <c r="K424" s="40"/>
      <c r="L424" s="40" t="str">
        <f t="shared" si="18"/>
        <v/>
      </c>
      <c r="M424" s="40"/>
      <c r="N424" s="40" t="str">
        <f t="shared" si="19"/>
        <v/>
      </c>
      <c r="Q424" s="1" t="str">
        <f t="shared" si="20"/>
        <v/>
      </c>
    </row>
    <row r="425" spans="2:17">
      <c r="B425" s="41"/>
      <c r="H425" s="40"/>
      <c r="I425" s="40"/>
      <c r="J425" s="40"/>
      <c r="K425" s="40"/>
      <c r="L425" s="40" t="str">
        <f t="shared" si="18"/>
        <v/>
      </c>
      <c r="M425" s="40"/>
      <c r="N425" s="40" t="str">
        <f t="shared" si="19"/>
        <v/>
      </c>
      <c r="Q425" s="1" t="str">
        <f t="shared" si="20"/>
        <v/>
      </c>
    </row>
    <row r="426" spans="2:17">
      <c r="B426" s="41"/>
      <c r="H426" s="40"/>
      <c r="I426" s="40"/>
      <c r="J426" s="40"/>
      <c r="K426" s="40"/>
      <c r="L426" s="40" t="str">
        <f t="shared" si="18"/>
        <v/>
      </c>
      <c r="M426" s="40"/>
      <c r="N426" s="40" t="str">
        <f t="shared" si="19"/>
        <v/>
      </c>
      <c r="Q426" s="1" t="str">
        <f t="shared" si="20"/>
        <v/>
      </c>
    </row>
    <row r="427" spans="2:17">
      <c r="B427" s="41"/>
      <c r="H427" s="40"/>
      <c r="I427" s="40"/>
      <c r="J427" s="40"/>
      <c r="K427" s="40"/>
      <c r="L427" s="40" t="str">
        <f t="shared" si="18"/>
        <v/>
      </c>
      <c r="M427" s="40"/>
      <c r="N427" s="40" t="str">
        <f t="shared" si="19"/>
        <v/>
      </c>
      <c r="Q427" s="1" t="str">
        <f t="shared" si="20"/>
        <v/>
      </c>
    </row>
    <row r="428" spans="2:17">
      <c r="B428" s="41"/>
      <c r="H428" s="40"/>
      <c r="I428" s="40"/>
      <c r="J428" s="40"/>
      <c r="K428" s="40"/>
      <c r="L428" s="40" t="str">
        <f t="shared" si="18"/>
        <v/>
      </c>
      <c r="M428" s="40"/>
      <c r="N428" s="40" t="str">
        <f t="shared" si="19"/>
        <v/>
      </c>
      <c r="Q428" s="1" t="str">
        <f t="shared" si="20"/>
        <v/>
      </c>
    </row>
    <row r="429" spans="2:17">
      <c r="B429" s="41"/>
      <c r="H429" s="40"/>
      <c r="I429" s="40"/>
      <c r="J429" s="40"/>
      <c r="K429" s="40"/>
      <c r="L429" s="40" t="str">
        <f t="shared" si="18"/>
        <v/>
      </c>
      <c r="M429" s="40"/>
      <c r="N429" s="40" t="str">
        <f t="shared" si="19"/>
        <v/>
      </c>
      <c r="Q429" s="1" t="str">
        <f t="shared" si="20"/>
        <v/>
      </c>
    </row>
    <row r="430" spans="2:17">
      <c r="B430" s="41"/>
      <c r="H430" s="40"/>
      <c r="I430" s="40"/>
      <c r="J430" s="40"/>
      <c r="K430" s="40"/>
      <c r="L430" s="40" t="str">
        <f t="shared" si="18"/>
        <v/>
      </c>
      <c r="M430" s="40"/>
      <c r="N430" s="40" t="str">
        <f t="shared" si="19"/>
        <v/>
      </c>
      <c r="Q430" s="1" t="str">
        <f t="shared" si="20"/>
        <v/>
      </c>
    </row>
    <row r="431" spans="2:17">
      <c r="B431" s="41"/>
      <c r="H431" s="40"/>
      <c r="I431" s="40"/>
      <c r="J431" s="40"/>
      <c r="K431" s="40"/>
      <c r="L431" s="40" t="str">
        <f t="shared" si="18"/>
        <v/>
      </c>
      <c r="M431" s="40"/>
      <c r="N431" s="40" t="str">
        <f t="shared" si="19"/>
        <v/>
      </c>
      <c r="Q431" s="1" t="str">
        <f t="shared" si="20"/>
        <v/>
      </c>
    </row>
    <row r="432" spans="2:17">
      <c r="B432" s="41"/>
      <c r="H432" s="40"/>
      <c r="I432" s="40"/>
      <c r="J432" s="40"/>
      <c r="K432" s="40"/>
      <c r="L432" s="40" t="str">
        <f t="shared" si="18"/>
        <v/>
      </c>
      <c r="M432" s="40"/>
      <c r="N432" s="40" t="str">
        <f t="shared" si="19"/>
        <v/>
      </c>
      <c r="Q432" s="1" t="str">
        <f t="shared" si="20"/>
        <v/>
      </c>
    </row>
    <row r="433" spans="2:17">
      <c r="B433" s="41"/>
      <c r="H433" s="40"/>
      <c r="I433" s="40"/>
      <c r="J433" s="40"/>
      <c r="K433" s="40"/>
      <c r="L433" s="40" t="str">
        <f t="shared" si="18"/>
        <v/>
      </c>
      <c r="M433" s="40"/>
      <c r="N433" s="40" t="str">
        <f t="shared" si="19"/>
        <v/>
      </c>
      <c r="Q433" s="1" t="str">
        <f t="shared" si="20"/>
        <v/>
      </c>
    </row>
    <row r="434" spans="2:17">
      <c r="B434" s="41"/>
      <c r="H434" s="40"/>
      <c r="I434" s="40"/>
      <c r="J434" s="40"/>
      <c r="K434" s="40"/>
      <c r="L434" s="40" t="str">
        <f t="shared" si="18"/>
        <v/>
      </c>
      <c r="M434" s="40"/>
      <c r="N434" s="40" t="str">
        <f t="shared" si="19"/>
        <v/>
      </c>
      <c r="Q434" s="1" t="str">
        <f t="shared" si="20"/>
        <v/>
      </c>
    </row>
    <row r="435" spans="2:17">
      <c r="B435" s="41"/>
      <c r="H435" s="40"/>
      <c r="I435" s="40"/>
      <c r="J435" s="40"/>
      <c r="K435" s="40"/>
      <c r="L435" s="40" t="str">
        <f t="shared" si="18"/>
        <v/>
      </c>
      <c r="M435" s="40"/>
      <c r="N435" s="40" t="str">
        <f t="shared" si="19"/>
        <v/>
      </c>
      <c r="Q435" s="1" t="str">
        <f t="shared" si="20"/>
        <v/>
      </c>
    </row>
    <row r="436" spans="2:17">
      <c r="B436" s="41"/>
      <c r="H436" s="40"/>
      <c r="I436" s="40"/>
      <c r="J436" s="40"/>
      <c r="K436" s="40"/>
      <c r="L436" s="40" t="str">
        <f t="shared" si="18"/>
        <v/>
      </c>
      <c r="M436" s="40"/>
      <c r="N436" s="40" t="str">
        <f t="shared" si="19"/>
        <v/>
      </c>
      <c r="Q436" s="1" t="str">
        <f t="shared" si="20"/>
        <v/>
      </c>
    </row>
    <row r="437" spans="2:17">
      <c r="B437" s="41"/>
      <c r="H437" s="40"/>
      <c r="I437" s="40"/>
      <c r="J437" s="40"/>
      <c r="K437" s="40"/>
      <c r="L437" s="40" t="str">
        <f t="shared" si="18"/>
        <v/>
      </c>
      <c r="M437" s="40"/>
      <c r="N437" s="40" t="str">
        <f t="shared" si="19"/>
        <v/>
      </c>
      <c r="Q437" s="1" t="str">
        <f t="shared" si="20"/>
        <v/>
      </c>
    </row>
    <row r="438" spans="2:17">
      <c r="B438" s="41"/>
      <c r="H438" s="40"/>
      <c r="I438" s="40"/>
      <c r="J438" s="40"/>
      <c r="K438" s="40"/>
      <c r="L438" s="40" t="str">
        <f t="shared" si="18"/>
        <v/>
      </c>
      <c r="M438" s="40"/>
      <c r="N438" s="40" t="str">
        <f t="shared" si="19"/>
        <v/>
      </c>
      <c r="Q438" s="1" t="str">
        <f t="shared" si="20"/>
        <v/>
      </c>
    </row>
    <row r="439" spans="2:17">
      <c r="B439" s="41"/>
      <c r="H439" s="40"/>
      <c r="I439" s="40"/>
      <c r="J439" s="40"/>
      <c r="K439" s="40"/>
      <c r="L439" s="40" t="str">
        <f t="shared" si="18"/>
        <v/>
      </c>
      <c r="M439" s="40"/>
      <c r="N439" s="40" t="str">
        <f t="shared" si="19"/>
        <v/>
      </c>
      <c r="Q439" s="1" t="str">
        <f t="shared" si="20"/>
        <v/>
      </c>
    </row>
    <row r="440" spans="2:17">
      <c r="B440" s="41"/>
      <c r="H440" s="40"/>
      <c r="I440" s="40"/>
      <c r="J440" s="40"/>
      <c r="K440" s="40"/>
      <c r="L440" s="40" t="str">
        <f t="shared" si="18"/>
        <v/>
      </c>
      <c r="M440" s="40"/>
      <c r="N440" s="40" t="str">
        <f t="shared" si="19"/>
        <v/>
      </c>
      <c r="Q440" s="1" t="str">
        <f t="shared" si="20"/>
        <v/>
      </c>
    </row>
    <row r="441" spans="2:17">
      <c r="B441" s="41"/>
      <c r="H441" s="40"/>
      <c r="I441" s="40"/>
      <c r="J441" s="40"/>
      <c r="K441" s="40"/>
      <c r="L441" s="40" t="str">
        <f t="shared" si="18"/>
        <v/>
      </c>
      <c r="M441" s="40"/>
      <c r="N441" s="40" t="str">
        <f t="shared" si="19"/>
        <v/>
      </c>
      <c r="Q441" s="1" t="str">
        <f t="shared" si="20"/>
        <v/>
      </c>
    </row>
    <row r="442" spans="2:17">
      <c r="B442" s="41"/>
      <c r="H442" s="40"/>
      <c r="I442" s="40"/>
      <c r="J442" s="40"/>
      <c r="K442" s="40"/>
      <c r="L442" s="40" t="str">
        <f t="shared" si="18"/>
        <v/>
      </c>
      <c r="M442" s="40"/>
      <c r="N442" s="40" t="str">
        <f t="shared" si="19"/>
        <v/>
      </c>
      <c r="Q442" s="1" t="str">
        <f t="shared" si="20"/>
        <v/>
      </c>
    </row>
    <row r="443" spans="2:17">
      <c r="B443" s="41"/>
      <c r="H443" s="40"/>
      <c r="I443" s="40"/>
      <c r="J443" s="40"/>
      <c r="K443" s="40"/>
      <c r="L443" s="40" t="str">
        <f t="shared" si="18"/>
        <v/>
      </c>
      <c r="M443" s="40"/>
      <c r="N443" s="40" t="str">
        <f t="shared" si="19"/>
        <v/>
      </c>
      <c r="Q443" s="1" t="str">
        <f t="shared" si="20"/>
        <v/>
      </c>
    </row>
    <row r="444" spans="2:17">
      <c r="B444" s="41"/>
      <c r="H444" s="40"/>
      <c r="I444" s="40"/>
      <c r="J444" s="40"/>
      <c r="K444" s="40"/>
      <c r="L444" s="40" t="str">
        <f t="shared" si="18"/>
        <v/>
      </c>
      <c r="M444" s="40"/>
      <c r="N444" s="40" t="str">
        <f t="shared" si="19"/>
        <v/>
      </c>
      <c r="Q444" s="1" t="str">
        <f t="shared" si="20"/>
        <v/>
      </c>
    </row>
    <row r="445" spans="2:17">
      <c r="B445" s="41"/>
      <c r="H445" s="40"/>
      <c r="I445" s="40"/>
      <c r="J445" s="40"/>
      <c r="K445" s="40"/>
      <c r="L445" s="40" t="str">
        <f t="shared" si="18"/>
        <v/>
      </c>
      <c r="M445" s="40"/>
      <c r="N445" s="40" t="str">
        <f t="shared" si="19"/>
        <v/>
      </c>
      <c r="Q445" s="1" t="str">
        <f t="shared" si="20"/>
        <v/>
      </c>
    </row>
    <row r="446" spans="2:17">
      <c r="B446" s="41"/>
      <c r="H446" s="40"/>
      <c r="I446" s="40"/>
      <c r="J446" s="40"/>
      <c r="K446" s="40"/>
      <c r="L446" s="40" t="str">
        <f t="shared" si="18"/>
        <v/>
      </c>
      <c r="M446" s="40"/>
      <c r="N446" s="40" t="str">
        <f t="shared" si="19"/>
        <v/>
      </c>
      <c r="Q446" s="1" t="str">
        <f t="shared" si="20"/>
        <v/>
      </c>
    </row>
    <row r="447" spans="2:17">
      <c r="B447" s="41"/>
      <c r="H447" s="40"/>
      <c r="I447" s="40"/>
      <c r="J447" s="40"/>
      <c r="K447" s="40"/>
      <c r="L447" s="40" t="str">
        <f t="shared" si="18"/>
        <v/>
      </c>
      <c r="M447" s="40"/>
      <c r="N447" s="40" t="str">
        <f t="shared" si="19"/>
        <v/>
      </c>
      <c r="Q447" s="1" t="str">
        <f t="shared" si="20"/>
        <v/>
      </c>
    </row>
    <row r="448" spans="2:17">
      <c r="B448" s="41"/>
      <c r="H448" s="40"/>
      <c r="I448" s="40"/>
      <c r="J448" s="40"/>
      <c r="K448" s="40"/>
      <c r="L448" s="40" t="str">
        <f t="shared" si="18"/>
        <v/>
      </c>
      <c r="M448" s="40"/>
      <c r="N448" s="40" t="str">
        <f t="shared" si="19"/>
        <v/>
      </c>
      <c r="Q448" s="1" t="str">
        <f t="shared" si="20"/>
        <v/>
      </c>
    </row>
    <row r="449" spans="2:17">
      <c r="B449" s="41"/>
      <c r="H449" s="40"/>
      <c r="I449" s="40"/>
      <c r="J449" s="40"/>
      <c r="K449" s="40"/>
      <c r="L449" s="40" t="str">
        <f t="shared" si="18"/>
        <v/>
      </c>
      <c r="M449" s="40"/>
      <c r="N449" s="40" t="str">
        <f t="shared" si="19"/>
        <v/>
      </c>
      <c r="Q449" s="1" t="str">
        <f t="shared" si="20"/>
        <v/>
      </c>
    </row>
    <row r="450" spans="2:17">
      <c r="B450" s="41"/>
      <c r="H450" s="40"/>
      <c r="I450" s="40"/>
      <c r="J450" s="40"/>
      <c r="K450" s="40"/>
      <c r="L450" s="40" t="str">
        <f t="shared" si="18"/>
        <v/>
      </c>
      <c r="M450" s="40"/>
      <c r="N450" s="40" t="str">
        <f t="shared" si="19"/>
        <v/>
      </c>
      <c r="Q450" s="1" t="str">
        <f t="shared" si="20"/>
        <v/>
      </c>
    </row>
    <row r="451" spans="2:17">
      <c r="B451" s="41"/>
      <c r="H451" s="40"/>
      <c r="I451" s="40"/>
      <c r="J451" s="40"/>
      <c r="K451" s="40"/>
      <c r="L451" s="40" t="str">
        <f t="shared" si="18"/>
        <v/>
      </c>
      <c r="M451" s="40"/>
      <c r="N451" s="40" t="str">
        <f t="shared" si="19"/>
        <v/>
      </c>
      <c r="Q451" s="1" t="str">
        <f t="shared" si="20"/>
        <v/>
      </c>
    </row>
    <row r="452" spans="2:17">
      <c r="B452" s="41"/>
      <c r="H452" s="40"/>
      <c r="I452" s="40"/>
      <c r="J452" s="40"/>
      <c r="K452" s="40"/>
      <c r="L452" s="40" t="str">
        <f t="shared" si="18"/>
        <v/>
      </c>
      <c r="M452" s="40"/>
      <c r="N452" s="40" t="str">
        <f t="shared" si="19"/>
        <v/>
      </c>
      <c r="Q452" s="1" t="str">
        <f t="shared" si="20"/>
        <v/>
      </c>
    </row>
    <row r="453" spans="2:17">
      <c r="B453" s="41"/>
      <c r="H453" s="40"/>
      <c r="I453" s="40"/>
      <c r="J453" s="40"/>
      <c r="K453" s="40"/>
      <c r="L453" s="40" t="str">
        <f t="shared" si="18"/>
        <v/>
      </c>
      <c r="M453" s="40"/>
      <c r="N453" s="40" t="str">
        <f t="shared" si="19"/>
        <v/>
      </c>
      <c r="Q453" s="1" t="str">
        <f t="shared" si="20"/>
        <v/>
      </c>
    </row>
    <row r="454" spans="2:17">
      <c r="B454" s="41"/>
      <c r="H454" s="40"/>
      <c r="I454" s="40"/>
      <c r="J454" s="40"/>
      <c r="K454" s="40"/>
      <c r="L454" s="40" t="str">
        <f t="shared" si="18"/>
        <v/>
      </c>
      <c r="M454" s="40"/>
      <c r="N454" s="40" t="str">
        <f t="shared" si="19"/>
        <v/>
      </c>
      <c r="Q454" s="1" t="str">
        <f t="shared" si="20"/>
        <v/>
      </c>
    </row>
    <row r="455" spans="2:17">
      <c r="B455" s="41"/>
      <c r="H455" s="40"/>
      <c r="I455" s="40"/>
      <c r="J455" s="40"/>
      <c r="K455" s="40"/>
      <c r="L455" s="40" t="str">
        <f t="shared" si="18"/>
        <v/>
      </c>
      <c r="M455" s="40"/>
      <c r="N455" s="40" t="str">
        <f t="shared" si="19"/>
        <v/>
      </c>
      <c r="Q455" s="1" t="str">
        <f t="shared" si="20"/>
        <v/>
      </c>
    </row>
    <row r="456" spans="2:17">
      <c r="B456" s="41"/>
      <c r="H456" s="40"/>
      <c r="I456" s="40"/>
      <c r="J456" s="40"/>
      <c r="K456" s="40"/>
      <c r="L456" s="40" t="str">
        <f t="shared" ref="L456:L507" si="21">IF(G456="","",I456+J456)</f>
        <v/>
      </c>
      <c r="M456" s="40"/>
      <c r="N456" s="40" t="str">
        <f t="shared" ref="N456:N507" si="22">IF(L456="","",MAX(0,L456-M456))</f>
        <v/>
      </c>
      <c r="Q456" s="1" t="str">
        <f t="shared" ref="Q456:Q507" si="23">IF(G456="","",IF(N456=0,"Paid",IF(M456=0,"Pending","Partial")))</f>
        <v/>
      </c>
    </row>
    <row r="457" spans="2:17">
      <c r="B457" s="41"/>
      <c r="H457" s="40"/>
      <c r="I457" s="40"/>
      <c r="J457" s="40"/>
      <c r="K457" s="40"/>
      <c r="L457" s="40" t="str">
        <f t="shared" si="21"/>
        <v/>
      </c>
      <c r="M457" s="40"/>
      <c r="N457" s="40" t="str">
        <f t="shared" si="22"/>
        <v/>
      </c>
      <c r="Q457" s="1" t="str">
        <f t="shared" si="23"/>
        <v/>
      </c>
    </row>
    <row r="458" spans="2:17">
      <c r="B458" s="41"/>
      <c r="H458" s="40"/>
      <c r="I458" s="40"/>
      <c r="J458" s="40"/>
      <c r="K458" s="40"/>
      <c r="L458" s="40" t="str">
        <f t="shared" si="21"/>
        <v/>
      </c>
      <c r="M458" s="40"/>
      <c r="N458" s="40" t="str">
        <f t="shared" si="22"/>
        <v/>
      </c>
      <c r="Q458" s="1" t="str">
        <f t="shared" si="23"/>
        <v/>
      </c>
    </row>
    <row r="459" spans="2:17">
      <c r="B459" s="41"/>
      <c r="H459" s="40"/>
      <c r="I459" s="40"/>
      <c r="J459" s="40"/>
      <c r="K459" s="40"/>
      <c r="L459" s="40" t="str">
        <f t="shared" si="21"/>
        <v/>
      </c>
      <c r="M459" s="40"/>
      <c r="N459" s="40" t="str">
        <f t="shared" si="22"/>
        <v/>
      </c>
      <c r="Q459" s="1" t="str">
        <f t="shared" si="23"/>
        <v/>
      </c>
    </row>
    <row r="460" spans="2:17">
      <c r="B460" s="41"/>
      <c r="H460" s="40"/>
      <c r="I460" s="40"/>
      <c r="J460" s="40"/>
      <c r="K460" s="40"/>
      <c r="L460" s="40" t="str">
        <f t="shared" si="21"/>
        <v/>
      </c>
      <c r="M460" s="40"/>
      <c r="N460" s="40" t="str">
        <f t="shared" si="22"/>
        <v/>
      </c>
      <c r="Q460" s="1" t="str">
        <f t="shared" si="23"/>
        <v/>
      </c>
    </row>
    <row r="461" spans="2:17">
      <c r="B461" s="41"/>
      <c r="H461" s="40"/>
      <c r="I461" s="40"/>
      <c r="J461" s="40"/>
      <c r="K461" s="40"/>
      <c r="L461" s="40" t="str">
        <f t="shared" si="21"/>
        <v/>
      </c>
      <c r="M461" s="40"/>
      <c r="N461" s="40" t="str">
        <f t="shared" si="22"/>
        <v/>
      </c>
      <c r="Q461" s="1" t="str">
        <f t="shared" si="23"/>
        <v/>
      </c>
    </row>
    <row r="462" spans="2:17">
      <c r="B462" s="41"/>
      <c r="H462" s="40"/>
      <c r="I462" s="40"/>
      <c r="J462" s="40"/>
      <c r="K462" s="40"/>
      <c r="L462" s="40" t="str">
        <f t="shared" si="21"/>
        <v/>
      </c>
      <c r="M462" s="40"/>
      <c r="N462" s="40" t="str">
        <f t="shared" si="22"/>
        <v/>
      </c>
      <c r="Q462" s="1" t="str">
        <f t="shared" si="23"/>
        <v/>
      </c>
    </row>
    <row r="463" spans="2:17">
      <c r="B463" s="41"/>
      <c r="H463" s="40"/>
      <c r="I463" s="40"/>
      <c r="J463" s="40"/>
      <c r="K463" s="40"/>
      <c r="L463" s="40" t="str">
        <f t="shared" si="21"/>
        <v/>
      </c>
      <c r="M463" s="40"/>
      <c r="N463" s="40" t="str">
        <f t="shared" si="22"/>
        <v/>
      </c>
      <c r="Q463" s="1" t="str">
        <f t="shared" si="23"/>
        <v/>
      </c>
    </row>
    <row r="464" spans="2:17">
      <c r="B464" s="41"/>
      <c r="H464" s="40"/>
      <c r="I464" s="40"/>
      <c r="J464" s="40"/>
      <c r="K464" s="40"/>
      <c r="L464" s="40" t="str">
        <f t="shared" si="21"/>
        <v/>
      </c>
      <c r="M464" s="40"/>
      <c r="N464" s="40" t="str">
        <f t="shared" si="22"/>
        <v/>
      </c>
      <c r="Q464" s="1" t="str">
        <f t="shared" si="23"/>
        <v/>
      </c>
    </row>
    <row r="465" spans="2:17">
      <c r="B465" s="41"/>
      <c r="H465" s="40"/>
      <c r="I465" s="40"/>
      <c r="J465" s="40"/>
      <c r="K465" s="40"/>
      <c r="L465" s="40" t="str">
        <f t="shared" si="21"/>
        <v/>
      </c>
      <c r="M465" s="40"/>
      <c r="N465" s="40" t="str">
        <f t="shared" si="22"/>
        <v/>
      </c>
      <c r="Q465" s="1" t="str">
        <f t="shared" si="23"/>
        <v/>
      </c>
    </row>
    <row r="466" spans="2:17">
      <c r="B466" s="41"/>
      <c r="H466" s="40"/>
      <c r="I466" s="40"/>
      <c r="J466" s="40"/>
      <c r="K466" s="40"/>
      <c r="L466" s="40" t="str">
        <f t="shared" si="21"/>
        <v/>
      </c>
      <c r="M466" s="40"/>
      <c r="N466" s="40" t="str">
        <f t="shared" si="22"/>
        <v/>
      </c>
      <c r="Q466" s="1" t="str">
        <f t="shared" si="23"/>
        <v/>
      </c>
    </row>
    <row r="467" spans="2:17">
      <c r="B467" s="41"/>
      <c r="H467" s="40"/>
      <c r="I467" s="40"/>
      <c r="J467" s="40"/>
      <c r="K467" s="40"/>
      <c r="L467" s="40" t="str">
        <f t="shared" si="21"/>
        <v/>
      </c>
      <c r="M467" s="40"/>
      <c r="N467" s="40" t="str">
        <f t="shared" si="22"/>
        <v/>
      </c>
      <c r="Q467" s="1" t="str">
        <f t="shared" si="23"/>
        <v/>
      </c>
    </row>
    <row r="468" spans="2:17">
      <c r="B468" s="41"/>
      <c r="H468" s="40"/>
      <c r="I468" s="40"/>
      <c r="J468" s="40"/>
      <c r="K468" s="40"/>
      <c r="L468" s="40" t="str">
        <f t="shared" si="21"/>
        <v/>
      </c>
      <c r="M468" s="40"/>
      <c r="N468" s="40" t="str">
        <f t="shared" si="22"/>
        <v/>
      </c>
      <c r="Q468" s="1" t="str">
        <f t="shared" si="23"/>
        <v/>
      </c>
    </row>
    <row r="469" spans="2:17">
      <c r="B469" s="41"/>
      <c r="H469" s="40"/>
      <c r="I469" s="40"/>
      <c r="J469" s="40"/>
      <c r="K469" s="40"/>
      <c r="L469" s="40" t="str">
        <f t="shared" si="21"/>
        <v/>
      </c>
      <c r="M469" s="40"/>
      <c r="N469" s="40" t="str">
        <f t="shared" si="22"/>
        <v/>
      </c>
      <c r="Q469" s="1" t="str">
        <f t="shared" si="23"/>
        <v/>
      </c>
    </row>
    <row r="470" spans="2:17">
      <c r="B470" s="41"/>
      <c r="H470" s="40"/>
      <c r="I470" s="40"/>
      <c r="J470" s="40"/>
      <c r="K470" s="40"/>
      <c r="L470" s="40" t="str">
        <f t="shared" si="21"/>
        <v/>
      </c>
      <c r="M470" s="40"/>
      <c r="N470" s="40" t="str">
        <f t="shared" si="22"/>
        <v/>
      </c>
      <c r="Q470" s="1" t="str">
        <f t="shared" si="23"/>
        <v/>
      </c>
    </row>
    <row r="471" spans="2:17">
      <c r="B471" s="41"/>
      <c r="H471" s="40"/>
      <c r="I471" s="40"/>
      <c r="J471" s="40"/>
      <c r="K471" s="40"/>
      <c r="L471" s="40" t="str">
        <f t="shared" si="21"/>
        <v/>
      </c>
      <c r="M471" s="40"/>
      <c r="N471" s="40" t="str">
        <f t="shared" si="22"/>
        <v/>
      </c>
      <c r="Q471" s="1" t="str">
        <f t="shared" si="23"/>
        <v/>
      </c>
    </row>
    <row r="472" spans="2:17">
      <c r="B472" s="41"/>
      <c r="H472" s="40"/>
      <c r="I472" s="40"/>
      <c r="J472" s="40"/>
      <c r="K472" s="40"/>
      <c r="L472" s="40" t="str">
        <f t="shared" si="21"/>
        <v/>
      </c>
      <c r="M472" s="40"/>
      <c r="N472" s="40" t="str">
        <f t="shared" si="22"/>
        <v/>
      </c>
      <c r="Q472" s="1" t="str">
        <f t="shared" si="23"/>
        <v/>
      </c>
    </row>
    <row r="473" spans="2:17">
      <c r="B473" s="41"/>
      <c r="H473" s="40"/>
      <c r="I473" s="40"/>
      <c r="J473" s="40"/>
      <c r="K473" s="40"/>
      <c r="L473" s="40" t="str">
        <f t="shared" si="21"/>
        <v/>
      </c>
      <c r="M473" s="40"/>
      <c r="N473" s="40" t="str">
        <f t="shared" si="22"/>
        <v/>
      </c>
      <c r="Q473" s="1" t="str">
        <f t="shared" si="23"/>
        <v/>
      </c>
    </row>
    <row r="474" spans="2:17">
      <c r="B474" s="41"/>
      <c r="H474" s="40"/>
      <c r="I474" s="40"/>
      <c r="J474" s="40"/>
      <c r="K474" s="40"/>
      <c r="L474" s="40" t="str">
        <f t="shared" si="21"/>
        <v/>
      </c>
      <c r="M474" s="40"/>
      <c r="N474" s="40" t="str">
        <f t="shared" si="22"/>
        <v/>
      </c>
      <c r="Q474" s="1" t="str">
        <f t="shared" si="23"/>
        <v/>
      </c>
    </row>
    <row r="475" spans="2:17">
      <c r="B475" s="41"/>
      <c r="H475" s="40"/>
      <c r="I475" s="40"/>
      <c r="J475" s="40"/>
      <c r="K475" s="40"/>
      <c r="L475" s="40" t="str">
        <f t="shared" si="21"/>
        <v/>
      </c>
      <c r="M475" s="40"/>
      <c r="N475" s="40" t="str">
        <f t="shared" si="22"/>
        <v/>
      </c>
      <c r="Q475" s="1" t="str">
        <f t="shared" si="23"/>
        <v/>
      </c>
    </row>
    <row r="476" spans="2:17">
      <c r="B476" s="41"/>
      <c r="H476" s="40"/>
      <c r="I476" s="40"/>
      <c r="J476" s="40"/>
      <c r="K476" s="40"/>
      <c r="L476" s="40" t="str">
        <f t="shared" si="21"/>
        <v/>
      </c>
      <c r="M476" s="40"/>
      <c r="N476" s="40" t="str">
        <f t="shared" si="22"/>
        <v/>
      </c>
      <c r="Q476" s="1" t="str">
        <f t="shared" si="23"/>
        <v/>
      </c>
    </row>
    <row r="477" spans="2:17">
      <c r="B477" s="41"/>
      <c r="H477" s="40"/>
      <c r="I477" s="40"/>
      <c r="J477" s="40"/>
      <c r="K477" s="40"/>
      <c r="L477" s="40" t="str">
        <f t="shared" si="21"/>
        <v/>
      </c>
      <c r="M477" s="40"/>
      <c r="N477" s="40" t="str">
        <f t="shared" si="22"/>
        <v/>
      </c>
      <c r="Q477" s="1" t="str">
        <f t="shared" si="23"/>
        <v/>
      </c>
    </row>
    <row r="478" spans="2:17">
      <c r="B478" s="41"/>
      <c r="H478" s="40"/>
      <c r="I478" s="40"/>
      <c r="J478" s="40"/>
      <c r="K478" s="40"/>
      <c r="L478" s="40" t="str">
        <f t="shared" si="21"/>
        <v/>
      </c>
      <c r="M478" s="40"/>
      <c r="N478" s="40" t="str">
        <f t="shared" si="22"/>
        <v/>
      </c>
      <c r="Q478" s="1" t="str">
        <f t="shared" si="23"/>
        <v/>
      </c>
    </row>
    <row r="479" spans="2:17">
      <c r="B479" s="41"/>
      <c r="H479" s="40"/>
      <c r="I479" s="40"/>
      <c r="J479" s="40"/>
      <c r="K479" s="40"/>
      <c r="L479" s="40" t="str">
        <f t="shared" si="21"/>
        <v/>
      </c>
      <c r="M479" s="40"/>
      <c r="N479" s="40" t="str">
        <f t="shared" si="22"/>
        <v/>
      </c>
      <c r="Q479" s="1" t="str">
        <f t="shared" si="23"/>
        <v/>
      </c>
    </row>
    <row r="480" spans="2:17">
      <c r="B480" s="41"/>
      <c r="H480" s="40"/>
      <c r="I480" s="40"/>
      <c r="J480" s="40"/>
      <c r="K480" s="40"/>
      <c r="L480" s="40" t="str">
        <f t="shared" si="21"/>
        <v/>
      </c>
      <c r="M480" s="40"/>
      <c r="N480" s="40" t="str">
        <f t="shared" si="22"/>
        <v/>
      </c>
      <c r="Q480" s="1" t="str">
        <f t="shared" si="23"/>
        <v/>
      </c>
    </row>
    <row r="481" spans="2:17">
      <c r="B481" s="41"/>
      <c r="H481" s="40"/>
      <c r="I481" s="40"/>
      <c r="J481" s="40"/>
      <c r="K481" s="40"/>
      <c r="L481" s="40" t="str">
        <f t="shared" si="21"/>
        <v/>
      </c>
      <c r="M481" s="40"/>
      <c r="N481" s="40" t="str">
        <f t="shared" si="22"/>
        <v/>
      </c>
      <c r="Q481" s="1" t="str">
        <f t="shared" si="23"/>
        <v/>
      </c>
    </row>
    <row r="482" spans="2:17">
      <c r="B482" s="41"/>
      <c r="H482" s="40"/>
      <c r="I482" s="40"/>
      <c r="J482" s="40"/>
      <c r="K482" s="40"/>
      <c r="L482" s="40" t="str">
        <f t="shared" si="21"/>
        <v/>
      </c>
      <c r="M482" s="40"/>
      <c r="N482" s="40" t="str">
        <f t="shared" si="22"/>
        <v/>
      </c>
      <c r="Q482" s="1" t="str">
        <f t="shared" si="23"/>
        <v/>
      </c>
    </row>
    <row r="483" spans="2:17">
      <c r="B483" s="41"/>
      <c r="H483" s="40"/>
      <c r="I483" s="40"/>
      <c r="J483" s="40"/>
      <c r="K483" s="40"/>
      <c r="L483" s="40" t="str">
        <f t="shared" si="21"/>
        <v/>
      </c>
      <c r="M483" s="40"/>
      <c r="N483" s="40" t="str">
        <f t="shared" si="22"/>
        <v/>
      </c>
      <c r="Q483" s="1" t="str">
        <f t="shared" si="23"/>
        <v/>
      </c>
    </row>
    <row r="484" spans="2:17">
      <c r="B484" s="41"/>
      <c r="H484" s="40"/>
      <c r="I484" s="40"/>
      <c r="J484" s="40"/>
      <c r="K484" s="40"/>
      <c r="L484" s="40" t="str">
        <f t="shared" si="21"/>
        <v/>
      </c>
      <c r="M484" s="40"/>
      <c r="N484" s="40" t="str">
        <f t="shared" si="22"/>
        <v/>
      </c>
      <c r="Q484" s="1" t="str">
        <f t="shared" si="23"/>
        <v/>
      </c>
    </row>
    <row r="485" spans="2:17">
      <c r="B485" s="41"/>
      <c r="H485" s="40"/>
      <c r="I485" s="40"/>
      <c r="J485" s="40"/>
      <c r="K485" s="40"/>
      <c r="L485" s="40" t="str">
        <f t="shared" si="21"/>
        <v/>
      </c>
      <c r="M485" s="40"/>
      <c r="N485" s="40" t="str">
        <f t="shared" si="22"/>
        <v/>
      </c>
      <c r="Q485" s="1" t="str">
        <f t="shared" si="23"/>
        <v/>
      </c>
    </row>
    <row r="486" spans="2:17">
      <c r="B486" s="41"/>
      <c r="H486" s="40"/>
      <c r="I486" s="40"/>
      <c r="J486" s="40"/>
      <c r="K486" s="40"/>
      <c r="L486" s="40" t="str">
        <f t="shared" si="21"/>
        <v/>
      </c>
      <c r="M486" s="40"/>
      <c r="N486" s="40" t="str">
        <f t="shared" si="22"/>
        <v/>
      </c>
      <c r="Q486" s="1" t="str">
        <f t="shared" si="23"/>
        <v/>
      </c>
    </row>
    <row r="487" spans="2:17">
      <c r="B487" s="41"/>
      <c r="H487" s="40"/>
      <c r="I487" s="40"/>
      <c r="J487" s="40"/>
      <c r="K487" s="40"/>
      <c r="L487" s="40" t="str">
        <f t="shared" si="21"/>
        <v/>
      </c>
      <c r="M487" s="40"/>
      <c r="N487" s="40" t="str">
        <f t="shared" si="22"/>
        <v/>
      </c>
      <c r="Q487" s="1" t="str">
        <f t="shared" si="23"/>
        <v/>
      </c>
    </row>
    <row r="488" spans="2:17">
      <c r="B488" s="41"/>
      <c r="H488" s="40"/>
      <c r="I488" s="40"/>
      <c r="J488" s="40"/>
      <c r="K488" s="40"/>
      <c r="L488" s="40" t="str">
        <f t="shared" si="21"/>
        <v/>
      </c>
      <c r="M488" s="40"/>
      <c r="N488" s="40" t="str">
        <f t="shared" si="22"/>
        <v/>
      </c>
      <c r="Q488" s="1" t="str">
        <f t="shared" si="23"/>
        <v/>
      </c>
    </row>
    <row r="489" spans="2:17">
      <c r="B489" s="41"/>
      <c r="H489" s="40"/>
      <c r="I489" s="40"/>
      <c r="J489" s="40"/>
      <c r="K489" s="40"/>
      <c r="L489" s="40" t="str">
        <f t="shared" si="21"/>
        <v/>
      </c>
      <c r="M489" s="40"/>
      <c r="N489" s="40" t="str">
        <f t="shared" si="22"/>
        <v/>
      </c>
      <c r="Q489" s="1" t="str">
        <f t="shared" si="23"/>
        <v/>
      </c>
    </row>
    <row r="490" spans="2:17">
      <c r="B490" s="41"/>
      <c r="H490" s="40"/>
      <c r="I490" s="40"/>
      <c r="J490" s="40"/>
      <c r="K490" s="40"/>
      <c r="L490" s="40" t="str">
        <f t="shared" si="21"/>
        <v/>
      </c>
      <c r="M490" s="40"/>
      <c r="N490" s="40" t="str">
        <f t="shared" si="22"/>
        <v/>
      </c>
      <c r="Q490" s="1" t="str">
        <f t="shared" si="23"/>
        <v/>
      </c>
    </row>
    <row r="491" spans="2:17">
      <c r="B491" s="41"/>
      <c r="H491" s="40"/>
      <c r="I491" s="40"/>
      <c r="J491" s="40"/>
      <c r="K491" s="40"/>
      <c r="L491" s="40" t="str">
        <f t="shared" si="21"/>
        <v/>
      </c>
      <c r="M491" s="40"/>
      <c r="N491" s="40" t="str">
        <f t="shared" si="22"/>
        <v/>
      </c>
      <c r="Q491" s="1" t="str">
        <f t="shared" si="23"/>
        <v/>
      </c>
    </row>
    <row r="492" spans="2:17">
      <c r="B492" s="41"/>
      <c r="H492" s="40"/>
      <c r="I492" s="40"/>
      <c r="J492" s="40"/>
      <c r="K492" s="40"/>
      <c r="L492" s="40" t="str">
        <f t="shared" si="21"/>
        <v/>
      </c>
      <c r="M492" s="40"/>
      <c r="N492" s="40" t="str">
        <f t="shared" si="22"/>
        <v/>
      </c>
      <c r="Q492" s="1" t="str">
        <f t="shared" si="23"/>
        <v/>
      </c>
    </row>
    <row r="493" spans="2:17">
      <c r="B493" s="41"/>
      <c r="H493" s="40"/>
      <c r="I493" s="40"/>
      <c r="J493" s="40"/>
      <c r="K493" s="40"/>
      <c r="L493" s="40" t="str">
        <f t="shared" si="21"/>
        <v/>
      </c>
      <c r="M493" s="40"/>
      <c r="N493" s="40" t="str">
        <f t="shared" si="22"/>
        <v/>
      </c>
      <c r="Q493" s="1" t="str">
        <f t="shared" si="23"/>
        <v/>
      </c>
    </row>
    <row r="494" spans="2:17">
      <c r="B494" s="41"/>
      <c r="H494" s="40"/>
      <c r="I494" s="40"/>
      <c r="J494" s="40"/>
      <c r="K494" s="40"/>
      <c r="L494" s="40" t="str">
        <f t="shared" si="21"/>
        <v/>
      </c>
      <c r="M494" s="40"/>
      <c r="N494" s="40" t="str">
        <f t="shared" si="22"/>
        <v/>
      </c>
      <c r="Q494" s="1" t="str">
        <f t="shared" si="23"/>
        <v/>
      </c>
    </row>
    <row r="495" spans="2:17">
      <c r="B495" s="41"/>
      <c r="H495" s="40"/>
      <c r="I495" s="40"/>
      <c r="J495" s="40"/>
      <c r="K495" s="40"/>
      <c r="L495" s="40" t="str">
        <f t="shared" si="21"/>
        <v/>
      </c>
      <c r="M495" s="40"/>
      <c r="N495" s="40" t="str">
        <f t="shared" si="22"/>
        <v/>
      </c>
      <c r="Q495" s="1" t="str">
        <f t="shared" si="23"/>
        <v/>
      </c>
    </row>
    <row r="496" spans="2:17">
      <c r="B496" s="41"/>
      <c r="H496" s="40"/>
      <c r="I496" s="40"/>
      <c r="J496" s="40"/>
      <c r="K496" s="40"/>
      <c r="L496" s="40" t="str">
        <f t="shared" si="21"/>
        <v/>
      </c>
      <c r="M496" s="40"/>
      <c r="N496" s="40" t="str">
        <f t="shared" si="22"/>
        <v/>
      </c>
      <c r="Q496" s="1" t="str">
        <f t="shared" si="23"/>
        <v/>
      </c>
    </row>
    <row r="497" spans="2:17">
      <c r="B497" s="41"/>
      <c r="H497" s="40"/>
      <c r="I497" s="40"/>
      <c r="J497" s="40"/>
      <c r="K497" s="40"/>
      <c r="L497" s="40" t="str">
        <f t="shared" si="21"/>
        <v/>
      </c>
      <c r="M497" s="40"/>
      <c r="N497" s="40" t="str">
        <f t="shared" si="22"/>
        <v/>
      </c>
      <c r="Q497" s="1" t="str">
        <f t="shared" si="23"/>
        <v/>
      </c>
    </row>
    <row r="498" spans="2:17">
      <c r="B498" s="41"/>
      <c r="H498" s="40"/>
      <c r="I498" s="40"/>
      <c r="J498" s="40"/>
      <c r="K498" s="40"/>
      <c r="L498" s="40" t="str">
        <f t="shared" si="21"/>
        <v/>
      </c>
      <c r="M498" s="40"/>
      <c r="N498" s="40" t="str">
        <f t="shared" si="22"/>
        <v/>
      </c>
      <c r="Q498" s="1" t="str">
        <f t="shared" si="23"/>
        <v/>
      </c>
    </row>
    <row r="499" spans="2:17">
      <c r="B499" s="41"/>
      <c r="H499" s="40"/>
      <c r="I499" s="40"/>
      <c r="J499" s="40"/>
      <c r="K499" s="40"/>
      <c r="L499" s="40" t="str">
        <f t="shared" si="21"/>
        <v/>
      </c>
      <c r="M499" s="40"/>
      <c r="N499" s="40" t="str">
        <f t="shared" si="22"/>
        <v/>
      </c>
      <c r="Q499" s="1" t="str">
        <f t="shared" si="23"/>
        <v/>
      </c>
    </row>
    <row r="500" spans="2:17">
      <c r="B500" s="41"/>
      <c r="H500" s="40"/>
      <c r="I500" s="40"/>
      <c r="J500" s="40"/>
      <c r="K500" s="40"/>
      <c r="L500" s="40" t="str">
        <f t="shared" si="21"/>
        <v/>
      </c>
      <c r="M500" s="40"/>
      <c r="N500" s="40" t="str">
        <f t="shared" si="22"/>
        <v/>
      </c>
      <c r="Q500" s="1" t="str">
        <f t="shared" si="23"/>
        <v/>
      </c>
    </row>
    <row r="501" spans="2:17">
      <c r="B501" s="41"/>
      <c r="H501" s="40"/>
      <c r="I501" s="40"/>
      <c r="J501" s="40"/>
      <c r="K501" s="40"/>
      <c r="L501" s="40" t="str">
        <f t="shared" si="21"/>
        <v/>
      </c>
      <c r="M501" s="40"/>
      <c r="N501" s="40" t="str">
        <f t="shared" si="22"/>
        <v/>
      </c>
      <c r="Q501" s="1" t="str">
        <f t="shared" si="23"/>
        <v/>
      </c>
    </row>
    <row r="502" spans="2:17">
      <c r="B502" s="41"/>
      <c r="H502" s="40"/>
      <c r="I502" s="40"/>
      <c r="J502" s="40"/>
      <c r="K502" s="40"/>
      <c r="L502" s="40" t="str">
        <f t="shared" si="21"/>
        <v/>
      </c>
      <c r="M502" s="40"/>
      <c r="N502" s="40" t="str">
        <f t="shared" si="22"/>
        <v/>
      </c>
      <c r="Q502" s="1" t="str">
        <f t="shared" si="23"/>
        <v/>
      </c>
    </row>
    <row r="503" spans="2:17">
      <c r="B503" s="41"/>
      <c r="H503" s="40"/>
      <c r="I503" s="40"/>
      <c r="J503" s="40"/>
      <c r="K503" s="40"/>
      <c r="L503" s="40" t="str">
        <f t="shared" si="21"/>
        <v/>
      </c>
      <c r="M503" s="40"/>
      <c r="N503" s="40" t="str">
        <f t="shared" si="22"/>
        <v/>
      </c>
      <c r="Q503" s="1" t="str">
        <f t="shared" si="23"/>
        <v/>
      </c>
    </row>
    <row r="504" spans="2:17">
      <c r="B504" s="41"/>
      <c r="H504" s="40"/>
      <c r="I504" s="40"/>
      <c r="J504" s="40"/>
      <c r="K504" s="40"/>
      <c r="L504" s="40" t="str">
        <f t="shared" si="21"/>
        <v/>
      </c>
      <c r="M504" s="40"/>
      <c r="N504" s="40" t="str">
        <f t="shared" si="22"/>
        <v/>
      </c>
      <c r="Q504" s="1" t="str">
        <f t="shared" si="23"/>
        <v/>
      </c>
    </row>
    <row r="505" spans="2:17">
      <c r="B505" s="41"/>
      <c r="H505" s="40"/>
      <c r="I505" s="40"/>
      <c r="J505" s="40"/>
      <c r="K505" s="40"/>
      <c r="L505" s="40" t="str">
        <f t="shared" si="21"/>
        <v/>
      </c>
      <c r="M505" s="40"/>
      <c r="N505" s="40" t="str">
        <f t="shared" si="22"/>
        <v/>
      </c>
      <c r="Q505" s="1" t="str">
        <f t="shared" si="23"/>
        <v/>
      </c>
    </row>
    <row r="506" spans="2:17">
      <c r="B506" s="41"/>
      <c r="H506" s="40"/>
      <c r="I506" s="40"/>
      <c r="J506" s="40"/>
      <c r="K506" s="40"/>
      <c r="L506" s="40" t="str">
        <f t="shared" si="21"/>
        <v/>
      </c>
      <c r="M506" s="40"/>
      <c r="N506" s="40" t="str">
        <f t="shared" si="22"/>
        <v/>
      </c>
      <c r="Q506" s="1" t="str">
        <f t="shared" si="23"/>
        <v/>
      </c>
    </row>
    <row r="507" spans="2:17">
      <c r="B507" s="41"/>
      <c r="H507" s="40"/>
      <c r="I507" s="40"/>
      <c r="J507" s="40"/>
      <c r="K507" s="40"/>
      <c r="L507" s="40" t="str">
        <f t="shared" si="21"/>
        <v/>
      </c>
      <c r="M507" s="40"/>
      <c r="N507" s="40" t="str">
        <f t="shared" si="22"/>
        <v/>
      </c>
      <c r="Q507" s="1" t="str">
        <f t="shared" si="23"/>
        <v/>
      </c>
    </row>
  </sheetData>
  <mergeCells count="4">
    <mergeCell ref="A1:S2"/>
    <mergeCell ref="A3:H3"/>
    <mergeCell ref="I3:N3"/>
    <mergeCell ref="O3:S3"/>
  </mergeCells>
  <conditionalFormatting sqref="Q8:Q507">
    <cfRule type="expression" dxfId="2" priority="1">
      <formula>Q8="Paid"</formula>
    </cfRule>
    <cfRule type="expression" dxfId="1" priority="2">
      <formula>Q8="Pending"</formula>
    </cfRule>
    <cfRule type="expression" dxfId="0" priority="3">
      <formula>Q8="Partial"</formula>
    </cfRule>
  </conditionalFormatting>
  <dataValidations count="2">
    <dataValidation type="list" sqref="O8:O507" xr:uid="{00000000-0002-0000-0200-000000000000}">
      <formula1>"Cash,UPI,Bank Transfer,Wallet,Credit,Other"</formula1>
    </dataValidation>
    <dataValidation type="list" sqref="P8:P507" xr:uid="{00000000-0002-0000-0200-000001000000}">
      <formula1>"Completed,Processing,Failed,Cancelled"</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07"/>
  <sheetViews>
    <sheetView showGridLines="0" workbookViewId="0">
      <selection activeCell="H15" sqref="H15"/>
    </sheetView>
  </sheetViews>
  <sheetFormatPr defaultRowHeight="15"/>
  <cols>
    <col min="1" max="3" width="14" style="1" customWidth="1"/>
    <col min="4" max="4" width="24.5" style="1" customWidth="1"/>
    <col min="5" max="14" width="14" style="1" customWidth="1"/>
    <col min="15" max="16384" width="9" style="1"/>
  </cols>
  <sheetData>
    <row r="1" spans="1:8">
      <c r="A1" s="66" t="s">
        <v>172</v>
      </c>
      <c r="B1" s="66"/>
      <c r="C1" s="66"/>
      <c r="D1" s="66"/>
      <c r="E1" s="66"/>
      <c r="F1" s="66"/>
      <c r="G1" s="66"/>
      <c r="H1" s="66"/>
    </row>
    <row r="2" spans="1:8" ht="19.5" customHeight="1">
      <c r="A2" s="66"/>
      <c r="B2" s="66"/>
      <c r="C2" s="66"/>
      <c r="D2" s="66"/>
      <c r="E2" s="66"/>
      <c r="F2" s="66"/>
      <c r="G2" s="66"/>
      <c r="H2" s="66"/>
    </row>
    <row r="3" spans="1:8" ht="18.75">
      <c r="A3" s="7" t="s">
        <v>87</v>
      </c>
      <c r="B3" s="8"/>
      <c r="C3" s="8"/>
      <c r="D3" s="8"/>
      <c r="E3" s="8"/>
      <c r="F3" s="8"/>
      <c r="G3" s="8"/>
      <c r="H3" s="8"/>
    </row>
    <row r="5" spans="1:8">
      <c r="A5" s="3" t="str">
        <f>HYPERLINK("#'Instructions'!A1","Instructions")</f>
        <v>Instructions</v>
      </c>
      <c r="B5" s="3" t="str">
        <f>HYPERLINK("#'Dashboard'!A1","Dashboard")</f>
        <v>Dashboard</v>
      </c>
      <c r="C5" s="3" t="str">
        <f>HYPERLINK("#'Daily Activities'!A1","Daily Activities")</f>
        <v>Daily Activities</v>
      </c>
      <c r="D5" s="3" t="str">
        <f>HYPERLINK("#'Expenses'!A1","Expenses")</f>
        <v>Expenses</v>
      </c>
      <c r="E5" s="3" t="str">
        <f>HYPERLINK("#'Collections'!A1","Collections")</f>
        <v>Collections</v>
      </c>
      <c r="F5" s="3" t="str">
        <f>HYPERLINK("#'Reports'!A1","Reports")</f>
        <v>Reports</v>
      </c>
      <c r="G5" s="3" t="str">
        <f>HYPERLINK("#'Settings'!A1","Settings")</f>
        <v>Settings</v>
      </c>
    </row>
    <row r="7" spans="1:8">
      <c r="A7" s="42" t="s">
        <v>88</v>
      </c>
      <c r="B7" s="43" t="s">
        <v>48</v>
      </c>
      <c r="C7" s="44" t="s">
        <v>89</v>
      </c>
      <c r="D7" s="44" t="s">
        <v>90</v>
      </c>
      <c r="E7" s="43" t="s">
        <v>91</v>
      </c>
      <c r="F7" s="44" t="s">
        <v>61</v>
      </c>
      <c r="G7" s="44" t="s">
        <v>92</v>
      </c>
      <c r="H7" s="46" t="s">
        <v>64</v>
      </c>
    </row>
    <row r="8" spans="1:8">
      <c r="A8" s="54" t="s">
        <v>93</v>
      </c>
      <c r="B8" s="70">
        <v>46253</v>
      </c>
      <c r="C8" s="55" t="s">
        <v>94</v>
      </c>
      <c r="D8" s="55" t="s">
        <v>95</v>
      </c>
      <c r="E8" s="56">
        <v>799</v>
      </c>
      <c r="F8" s="55" t="s">
        <v>79</v>
      </c>
      <c r="G8" s="55" t="s">
        <v>96</v>
      </c>
      <c r="H8" s="61" t="s">
        <v>73</v>
      </c>
    </row>
    <row r="9" spans="1:8">
      <c r="A9" s="54" t="s">
        <v>97</v>
      </c>
      <c r="B9" s="70">
        <v>46253</v>
      </c>
      <c r="C9" s="55" t="s">
        <v>98</v>
      </c>
      <c r="D9" s="55" t="s">
        <v>99</v>
      </c>
      <c r="E9" s="56">
        <v>350</v>
      </c>
      <c r="F9" s="55" t="s">
        <v>70</v>
      </c>
      <c r="G9" s="55" t="s">
        <v>100</v>
      </c>
      <c r="H9" s="61" t="s">
        <v>73</v>
      </c>
    </row>
    <row r="10" spans="1:8">
      <c r="A10" s="47" t="s">
        <v>101</v>
      </c>
      <c r="B10" s="48">
        <v>46253</v>
      </c>
      <c r="C10" s="49" t="s">
        <v>43</v>
      </c>
      <c r="D10" s="49" t="s">
        <v>102</v>
      </c>
      <c r="E10" s="50">
        <v>299</v>
      </c>
      <c r="F10" s="49" t="s">
        <v>79</v>
      </c>
      <c r="G10" s="49" t="s">
        <v>103</v>
      </c>
      <c r="H10" s="51" t="s">
        <v>73</v>
      </c>
    </row>
    <row r="11" spans="1:8">
      <c r="B11" s="41"/>
      <c r="E11" s="40"/>
    </row>
    <row r="12" spans="1:8">
      <c r="B12" s="41"/>
      <c r="E12" s="40"/>
    </row>
    <row r="13" spans="1:8">
      <c r="B13" s="41"/>
      <c r="E13" s="40"/>
    </row>
    <row r="14" spans="1:8">
      <c r="B14" s="41"/>
      <c r="E14" s="40"/>
    </row>
    <row r="15" spans="1:8">
      <c r="B15" s="41"/>
      <c r="E15" s="40"/>
    </row>
    <row r="16" spans="1:8">
      <c r="B16" s="41"/>
      <c r="E16" s="40"/>
    </row>
    <row r="17" spans="2:5">
      <c r="B17" s="41"/>
      <c r="E17" s="40"/>
    </row>
    <row r="18" spans="2:5">
      <c r="B18" s="41"/>
      <c r="E18" s="40"/>
    </row>
    <row r="19" spans="2:5">
      <c r="B19" s="41"/>
      <c r="E19" s="40"/>
    </row>
    <row r="20" spans="2:5">
      <c r="B20" s="41"/>
      <c r="E20" s="40"/>
    </row>
    <row r="21" spans="2:5">
      <c r="B21" s="41"/>
      <c r="E21" s="40"/>
    </row>
    <row r="22" spans="2:5">
      <c r="B22" s="41"/>
      <c r="E22" s="40"/>
    </row>
    <row r="23" spans="2:5">
      <c r="B23" s="41"/>
      <c r="E23" s="40"/>
    </row>
    <row r="24" spans="2:5">
      <c r="B24" s="41"/>
      <c r="E24" s="40"/>
    </row>
    <row r="25" spans="2:5">
      <c r="B25" s="41"/>
      <c r="E25" s="40"/>
    </row>
    <row r="26" spans="2:5">
      <c r="B26" s="41"/>
      <c r="E26" s="40"/>
    </row>
    <row r="27" spans="2:5">
      <c r="B27" s="41"/>
      <c r="E27" s="40"/>
    </row>
    <row r="28" spans="2:5">
      <c r="B28" s="41"/>
      <c r="E28" s="40"/>
    </row>
    <row r="29" spans="2:5">
      <c r="B29" s="41"/>
      <c r="E29" s="40"/>
    </row>
    <row r="30" spans="2:5">
      <c r="B30" s="41"/>
      <c r="E30" s="40"/>
    </row>
    <row r="31" spans="2:5">
      <c r="B31" s="41"/>
      <c r="E31" s="40"/>
    </row>
    <row r="32" spans="2:5">
      <c r="B32" s="41"/>
      <c r="E32" s="40"/>
    </row>
    <row r="33" spans="2:5">
      <c r="B33" s="41"/>
      <c r="E33" s="40"/>
    </row>
    <row r="34" spans="2:5">
      <c r="B34" s="41"/>
      <c r="E34" s="40"/>
    </row>
    <row r="35" spans="2:5">
      <c r="B35" s="41"/>
      <c r="E35" s="40"/>
    </row>
    <row r="36" spans="2:5">
      <c r="B36" s="41"/>
      <c r="E36" s="40"/>
    </row>
    <row r="37" spans="2:5">
      <c r="B37" s="41"/>
      <c r="E37" s="40"/>
    </row>
    <row r="38" spans="2:5">
      <c r="B38" s="41"/>
      <c r="E38" s="40"/>
    </row>
    <row r="39" spans="2:5">
      <c r="B39" s="41"/>
      <c r="E39" s="40"/>
    </row>
    <row r="40" spans="2:5">
      <c r="B40" s="41"/>
      <c r="E40" s="40"/>
    </row>
    <row r="41" spans="2:5">
      <c r="B41" s="41"/>
      <c r="E41" s="40"/>
    </row>
    <row r="42" spans="2:5">
      <c r="B42" s="41"/>
      <c r="E42" s="40"/>
    </row>
    <row r="43" spans="2:5">
      <c r="B43" s="41"/>
      <c r="E43" s="40"/>
    </row>
    <row r="44" spans="2:5">
      <c r="B44" s="41"/>
      <c r="E44" s="40"/>
    </row>
    <row r="45" spans="2:5">
      <c r="B45" s="41"/>
      <c r="E45" s="40"/>
    </row>
    <row r="46" spans="2:5">
      <c r="B46" s="41"/>
      <c r="E46" s="40"/>
    </row>
    <row r="47" spans="2:5">
      <c r="B47" s="41"/>
      <c r="E47" s="40"/>
    </row>
    <row r="48" spans="2:5">
      <c r="B48" s="41"/>
      <c r="E48" s="40"/>
    </row>
    <row r="49" spans="2:5">
      <c r="B49" s="41"/>
      <c r="E49" s="40"/>
    </row>
    <row r="50" spans="2:5">
      <c r="B50" s="41"/>
      <c r="E50" s="40"/>
    </row>
    <row r="51" spans="2:5">
      <c r="B51" s="41"/>
      <c r="E51" s="40"/>
    </row>
    <row r="52" spans="2:5">
      <c r="B52" s="41"/>
      <c r="E52" s="40"/>
    </row>
    <row r="53" spans="2:5">
      <c r="B53" s="41"/>
      <c r="E53" s="40"/>
    </row>
    <row r="54" spans="2:5">
      <c r="B54" s="41"/>
      <c r="E54" s="40"/>
    </row>
    <row r="55" spans="2:5">
      <c r="B55" s="41"/>
      <c r="E55" s="40"/>
    </row>
    <row r="56" spans="2:5">
      <c r="B56" s="41"/>
      <c r="E56" s="40"/>
    </row>
    <row r="57" spans="2:5">
      <c r="B57" s="41"/>
      <c r="E57" s="40"/>
    </row>
    <row r="58" spans="2:5">
      <c r="B58" s="41"/>
      <c r="E58" s="40"/>
    </row>
    <row r="59" spans="2:5">
      <c r="B59" s="41"/>
      <c r="E59" s="40"/>
    </row>
    <row r="60" spans="2:5">
      <c r="B60" s="41"/>
      <c r="E60" s="40"/>
    </row>
    <row r="61" spans="2:5">
      <c r="B61" s="41"/>
      <c r="E61" s="40"/>
    </row>
    <row r="62" spans="2:5">
      <c r="B62" s="41"/>
      <c r="E62" s="40"/>
    </row>
    <row r="63" spans="2:5">
      <c r="B63" s="41"/>
      <c r="E63" s="40"/>
    </row>
    <row r="64" spans="2:5">
      <c r="B64" s="41"/>
      <c r="E64" s="40"/>
    </row>
    <row r="65" spans="2:5">
      <c r="B65" s="41"/>
      <c r="E65" s="40"/>
    </row>
    <row r="66" spans="2:5">
      <c r="B66" s="41"/>
      <c r="E66" s="40"/>
    </row>
    <row r="67" spans="2:5">
      <c r="B67" s="41"/>
      <c r="E67" s="40"/>
    </row>
    <row r="68" spans="2:5">
      <c r="B68" s="41"/>
      <c r="E68" s="40"/>
    </row>
    <row r="69" spans="2:5">
      <c r="B69" s="41"/>
      <c r="E69" s="40"/>
    </row>
    <row r="70" spans="2:5">
      <c r="B70" s="41"/>
      <c r="E70" s="40"/>
    </row>
    <row r="71" spans="2:5">
      <c r="B71" s="41"/>
      <c r="E71" s="40"/>
    </row>
    <row r="72" spans="2:5">
      <c r="B72" s="41"/>
      <c r="E72" s="40"/>
    </row>
    <row r="73" spans="2:5">
      <c r="B73" s="41"/>
      <c r="E73" s="40"/>
    </row>
    <row r="74" spans="2:5">
      <c r="B74" s="41"/>
      <c r="E74" s="40"/>
    </row>
    <row r="75" spans="2:5">
      <c r="B75" s="41"/>
      <c r="E75" s="40"/>
    </row>
    <row r="76" spans="2:5">
      <c r="B76" s="41"/>
      <c r="E76" s="40"/>
    </row>
    <row r="77" spans="2:5">
      <c r="B77" s="41"/>
      <c r="E77" s="40"/>
    </row>
    <row r="78" spans="2:5">
      <c r="B78" s="41"/>
      <c r="E78" s="40"/>
    </row>
    <row r="79" spans="2:5">
      <c r="B79" s="41"/>
      <c r="E79" s="40"/>
    </row>
    <row r="80" spans="2:5">
      <c r="B80" s="41"/>
      <c r="E80" s="40"/>
    </row>
    <row r="81" spans="2:5">
      <c r="B81" s="41"/>
      <c r="E81" s="40"/>
    </row>
    <row r="82" spans="2:5">
      <c r="B82" s="41"/>
      <c r="E82" s="40"/>
    </row>
    <row r="83" spans="2:5">
      <c r="B83" s="41"/>
      <c r="E83" s="40"/>
    </row>
    <row r="84" spans="2:5">
      <c r="B84" s="41"/>
      <c r="E84" s="40"/>
    </row>
    <row r="85" spans="2:5">
      <c r="B85" s="41"/>
      <c r="E85" s="40"/>
    </row>
    <row r="86" spans="2:5">
      <c r="B86" s="41"/>
      <c r="E86" s="40"/>
    </row>
    <row r="87" spans="2:5">
      <c r="B87" s="41"/>
      <c r="E87" s="40"/>
    </row>
    <row r="88" spans="2:5">
      <c r="B88" s="41"/>
      <c r="E88" s="40"/>
    </row>
    <row r="89" spans="2:5">
      <c r="B89" s="41"/>
      <c r="E89" s="40"/>
    </row>
    <row r="90" spans="2:5">
      <c r="B90" s="41"/>
      <c r="E90" s="40"/>
    </row>
    <row r="91" spans="2:5">
      <c r="B91" s="41"/>
      <c r="E91" s="40"/>
    </row>
    <row r="92" spans="2:5">
      <c r="B92" s="41"/>
      <c r="E92" s="40"/>
    </row>
    <row r="93" spans="2:5">
      <c r="B93" s="41"/>
      <c r="E93" s="40"/>
    </row>
    <row r="94" spans="2:5">
      <c r="B94" s="41"/>
      <c r="E94" s="40"/>
    </row>
    <row r="95" spans="2:5">
      <c r="B95" s="41"/>
      <c r="E95" s="40"/>
    </row>
    <row r="96" spans="2:5">
      <c r="B96" s="41"/>
      <c r="E96" s="40"/>
    </row>
    <row r="97" spans="2:5">
      <c r="B97" s="41"/>
      <c r="E97" s="40"/>
    </row>
    <row r="98" spans="2:5">
      <c r="B98" s="41"/>
      <c r="E98" s="40"/>
    </row>
    <row r="99" spans="2:5">
      <c r="B99" s="41"/>
      <c r="E99" s="40"/>
    </row>
    <row r="100" spans="2:5">
      <c r="B100" s="41"/>
      <c r="E100" s="40"/>
    </row>
    <row r="101" spans="2:5">
      <c r="B101" s="41"/>
      <c r="E101" s="40"/>
    </row>
    <row r="102" spans="2:5">
      <c r="B102" s="41"/>
      <c r="E102" s="40"/>
    </row>
    <row r="103" spans="2:5">
      <c r="B103" s="41"/>
      <c r="E103" s="40"/>
    </row>
    <row r="104" spans="2:5">
      <c r="B104" s="41"/>
      <c r="E104" s="40"/>
    </row>
    <row r="105" spans="2:5">
      <c r="B105" s="41"/>
      <c r="E105" s="40"/>
    </row>
    <row r="106" spans="2:5">
      <c r="B106" s="41"/>
      <c r="E106" s="40"/>
    </row>
    <row r="107" spans="2:5">
      <c r="B107" s="41"/>
      <c r="E107" s="40"/>
    </row>
    <row r="108" spans="2:5">
      <c r="B108" s="41"/>
      <c r="E108" s="40"/>
    </row>
    <row r="109" spans="2:5">
      <c r="B109" s="41"/>
      <c r="E109" s="40"/>
    </row>
    <row r="110" spans="2:5">
      <c r="B110" s="41"/>
      <c r="E110" s="40"/>
    </row>
    <row r="111" spans="2:5">
      <c r="B111" s="41"/>
      <c r="E111" s="40"/>
    </row>
    <row r="112" spans="2:5">
      <c r="B112" s="41"/>
      <c r="E112" s="40"/>
    </row>
    <row r="113" spans="2:5">
      <c r="B113" s="41"/>
      <c r="E113" s="40"/>
    </row>
    <row r="114" spans="2:5">
      <c r="B114" s="41"/>
      <c r="E114" s="40"/>
    </row>
    <row r="115" spans="2:5">
      <c r="B115" s="41"/>
      <c r="E115" s="40"/>
    </row>
    <row r="116" spans="2:5">
      <c r="B116" s="41"/>
      <c r="E116" s="40"/>
    </row>
    <row r="117" spans="2:5">
      <c r="B117" s="41"/>
      <c r="E117" s="40"/>
    </row>
    <row r="118" spans="2:5">
      <c r="B118" s="41"/>
      <c r="E118" s="40"/>
    </row>
    <row r="119" spans="2:5">
      <c r="B119" s="41"/>
      <c r="E119" s="40"/>
    </row>
    <row r="120" spans="2:5">
      <c r="B120" s="41"/>
      <c r="E120" s="40"/>
    </row>
    <row r="121" spans="2:5">
      <c r="B121" s="41"/>
      <c r="E121" s="40"/>
    </row>
    <row r="122" spans="2:5">
      <c r="B122" s="41"/>
      <c r="E122" s="40"/>
    </row>
    <row r="123" spans="2:5">
      <c r="B123" s="41"/>
      <c r="E123" s="40"/>
    </row>
    <row r="124" spans="2:5">
      <c r="B124" s="41"/>
      <c r="E124" s="40"/>
    </row>
    <row r="125" spans="2:5">
      <c r="B125" s="41"/>
      <c r="E125" s="40"/>
    </row>
    <row r="126" spans="2:5">
      <c r="B126" s="41"/>
      <c r="E126" s="40"/>
    </row>
    <row r="127" spans="2:5">
      <c r="B127" s="41"/>
      <c r="E127" s="40"/>
    </row>
    <row r="128" spans="2:5">
      <c r="B128" s="41"/>
      <c r="E128" s="40"/>
    </row>
    <row r="129" spans="2:5">
      <c r="B129" s="41"/>
      <c r="E129" s="40"/>
    </row>
    <row r="130" spans="2:5">
      <c r="B130" s="41"/>
      <c r="E130" s="40"/>
    </row>
    <row r="131" spans="2:5">
      <c r="B131" s="41"/>
      <c r="E131" s="40"/>
    </row>
    <row r="132" spans="2:5">
      <c r="B132" s="41"/>
      <c r="E132" s="40"/>
    </row>
    <row r="133" spans="2:5">
      <c r="B133" s="41"/>
      <c r="E133" s="40"/>
    </row>
    <row r="134" spans="2:5">
      <c r="B134" s="41"/>
      <c r="E134" s="40"/>
    </row>
    <row r="135" spans="2:5">
      <c r="B135" s="41"/>
      <c r="E135" s="40"/>
    </row>
    <row r="136" spans="2:5">
      <c r="B136" s="41"/>
      <c r="E136" s="40"/>
    </row>
    <row r="137" spans="2:5">
      <c r="B137" s="41"/>
      <c r="E137" s="40"/>
    </row>
    <row r="138" spans="2:5">
      <c r="B138" s="41"/>
      <c r="E138" s="40"/>
    </row>
    <row r="139" spans="2:5">
      <c r="B139" s="41"/>
      <c r="E139" s="40"/>
    </row>
    <row r="140" spans="2:5">
      <c r="B140" s="41"/>
      <c r="E140" s="40"/>
    </row>
    <row r="141" spans="2:5">
      <c r="B141" s="41"/>
      <c r="E141" s="40"/>
    </row>
    <row r="142" spans="2:5">
      <c r="B142" s="41"/>
      <c r="E142" s="40"/>
    </row>
    <row r="143" spans="2:5">
      <c r="B143" s="41"/>
      <c r="E143" s="40"/>
    </row>
    <row r="144" spans="2:5">
      <c r="B144" s="41"/>
      <c r="E144" s="40"/>
    </row>
    <row r="145" spans="2:5">
      <c r="B145" s="41"/>
      <c r="E145" s="40"/>
    </row>
    <row r="146" spans="2:5">
      <c r="B146" s="41"/>
      <c r="E146" s="40"/>
    </row>
    <row r="147" spans="2:5">
      <c r="B147" s="41"/>
      <c r="E147" s="40"/>
    </row>
    <row r="148" spans="2:5">
      <c r="B148" s="41"/>
      <c r="E148" s="40"/>
    </row>
    <row r="149" spans="2:5">
      <c r="B149" s="41"/>
      <c r="E149" s="40"/>
    </row>
    <row r="150" spans="2:5">
      <c r="B150" s="41"/>
      <c r="E150" s="40"/>
    </row>
    <row r="151" spans="2:5">
      <c r="B151" s="41"/>
      <c r="E151" s="40"/>
    </row>
    <row r="152" spans="2:5">
      <c r="B152" s="41"/>
      <c r="E152" s="40"/>
    </row>
    <row r="153" spans="2:5">
      <c r="B153" s="41"/>
      <c r="E153" s="40"/>
    </row>
    <row r="154" spans="2:5">
      <c r="B154" s="41"/>
      <c r="E154" s="40"/>
    </row>
    <row r="155" spans="2:5">
      <c r="B155" s="41"/>
      <c r="E155" s="40"/>
    </row>
    <row r="156" spans="2:5">
      <c r="B156" s="41"/>
      <c r="E156" s="40"/>
    </row>
    <row r="157" spans="2:5">
      <c r="B157" s="41"/>
      <c r="E157" s="40"/>
    </row>
    <row r="158" spans="2:5">
      <c r="B158" s="41"/>
      <c r="E158" s="40"/>
    </row>
    <row r="159" spans="2:5">
      <c r="B159" s="41"/>
      <c r="E159" s="40"/>
    </row>
    <row r="160" spans="2:5">
      <c r="B160" s="41"/>
      <c r="E160" s="40"/>
    </row>
    <row r="161" spans="2:5">
      <c r="B161" s="41"/>
      <c r="E161" s="40"/>
    </row>
    <row r="162" spans="2:5">
      <c r="B162" s="41"/>
      <c r="E162" s="40"/>
    </row>
    <row r="163" spans="2:5">
      <c r="B163" s="41"/>
      <c r="E163" s="40"/>
    </row>
    <row r="164" spans="2:5">
      <c r="B164" s="41"/>
      <c r="E164" s="40"/>
    </row>
    <row r="165" spans="2:5">
      <c r="B165" s="41"/>
      <c r="E165" s="40"/>
    </row>
    <row r="166" spans="2:5">
      <c r="B166" s="41"/>
      <c r="E166" s="40"/>
    </row>
    <row r="167" spans="2:5">
      <c r="B167" s="41"/>
      <c r="E167" s="40"/>
    </row>
    <row r="168" spans="2:5">
      <c r="B168" s="41"/>
      <c r="E168" s="40"/>
    </row>
    <row r="169" spans="2:5">
      <c r="B169" s="41"/>
      <c r="E169" s="40"/>
    </row>
    <row r="170" spans="2:5">
      <c r="B170" s="41"/>
      <c r="E170" s="40"/>
    </row>
    <row r="171" spans="2:5">
      <c r="B171" s="41"/>
      <c r="E171" s="40"/>
    </row>
    <row r="172" spans="2:5">
      <c r="B172" s="41"/>
      <c r="E172" s="40"/>
    </row>
    <row r="173" spans="2:5">
      <c r="B173" s="41"/>
      <c r="E173" s="40"/>
    </row>
    <row r="174" spans="2:5">
      <c r="B174" s="41"/>
      <c r="E174" s="40"/>
    </row>
    <row r="175" spans="2:5">
      <c r="B175" s="41"/>
      <c r="E175" s="40"/>
    </row>
    <row r="176" spans="2:5">
      <c r="B176" s="41"/>
      <c r="E176" s="40"/>
    </row>
    <row r="177" spans="2:5">
      <c r="B177" s="41"/>
      <c r="E177" s="40"/>
    </row>
    <row r="178" spans="2:5">
      <c r="B178" s="41"/>
      <c r="E178" s="40"/>
    </row>
    <row r="179" spans="2:5">
      <c r="B179" s="41"/>
      <c r="E179" s="40"/>
    </row>
    <row r="180" spans="2:5">
      <c r="B180" s="41"/>
      <c r="E180" s="40"/>
    </row>
    <row r="181" spans="2:5">
      <c r="B181" s="41"/>
      <c r="E181" s="40"/>
    </row>
    <row r="182" spans="2:5">
      <c r="B182" s="41"/>
      <c r="E182" s="40"/>
    </row>
    <row r="183" spans="2:5">
      <c r="B183" s="41"/>
      <c r="E183" s="40"/>
    </row>
    <row r="184" spans="2:5">
      <c r="B184" s="41"/>
      <c r="E184" s="40"/>
    </row>
    <row r="185" spans="2:5">
      <c r="B185" s="41"/>
      <c r="E185" s="40"/>
    </row>
    <row r="186" spans="2:5">
      <c r="B186" s="41"/>
      <c r="E186" s="40"/>
    </row>
    <row r="187" spans="2:5">
      <c r="B187" s="41"/>
      <c r="E187" s="40"/>
    </row>
    <row r="188" spans="2:5">
      <c r="B188" s="41"/>
      <c r="E188" s="40"/>
    </row>
    <row r="189" spans="2:5">
      <c r="B189" s="41"/>
      <c r="E189" s="40"/>
    </row>
    <row r="190" spans="2:5">
      <c r="B190" s="41"/>
      <c r="E190" s="40"/>
    </row>
    <row r="191" spans="2:5">
      <c r="B191" s="41"/>
      <c r="E191" s="40"/>
    </row>
    <row r="192" spans="2:5">
      <c r="B192" s="41"/>
      <c r="E192" s="40"/>
    </row>
    <row r="193" spans="2:5">
      <c r="B193" s="41"/>
      <c r="E193" s="40"/>
    </row>
    <row r="194" spans="2:5">
      <c r="B194" s="41"/>
      <c r="E194" s="40"/>
    </row>
    <row r="195" spans="2:5">
      <c r="B195" s="41"/>
      <c r="E195" s="40"/>
    </row>
    <row r="196" spans="2:5">
      <c r="B196" s="41"/>
      <c r="E196" s="40"/>
    </row>
    <row r="197" spans="2:5">
      <c r="B197" s="41"/>
      <c r="E197" s="40"/>
    </row>
    <row r="198" spans="2:5">
      <c r="B198" s="41"/>
      <c r="E198" s="40"/>
    </row>
    <row r="199" spans="2:5">
      <c r="B199" s="41"/>
      <c r="E199" s="40"/>
    </row>
    <row r="200" spans="2:5">
      <c r="B200" s="41"/>
      <c r="E200" s="40"/>
    </row>
    <row r="201" spans="2:5">
      <c r="B201" s="41"/>
      <c r="E201" s="40"/>
    </row>
    <row r="202" spans="2:5">
      <c r="B202" s="41"/>
      <c r="E202" s="40"/>
    </row>
    <row r="203" spans="2:5">
      <c r="B203" s="41"/>
      <c r="E203" s="40"/>
    </row>
    <row r="204" spans="2:5">
      <c r="B204" s="41"/>
      <c r="E204" s="40"/>
    </row>
    <row r="205" spans="2:5">
      <c r="B205" s="41"/>
      <c r="E205" s="40"/>
    </row>
    <row r="206" spans="2:5">
      <c r="B206" s="41"/>
      <c r="E206" s="40"/>
    </row>
    <row r="207" spans="2:5">
      <c r="B207" s="41"/>
      <c r="E207" s="40"/>
    </row>
    <row r="208" spans="2:5">
      <c r="B208" s="41"/>
      <c r="E208" s="40"/>
    </row>
    <row r="209" spans="2:5">
      <c r="B209" s="41"/>
      <c r="E209" s="40"/>
    </row>
    <row r="210" spans="2:5">
      <c r="B210" s="41"/>
      <c r="E210" s="40"/>
    </row>
    <row r="211" spans="2:5">
      <c r="B211" s="41"/>
      <c r="E211" s="40"/>
    </row>
    <row r="212" spans="2:5">
      <c r="B212" s="41"/>
      <c r="E212" s="40"/>
    </row>
    <row r="213" spans="2:5">
      <c r="B213" s="41"/>
      <c r="E213" s="40"/>
    </row>
    <row r="214" spans="2:5">
      <c r="B214" s="41"/>
      <c r="E214" s="40"/>
    </row>
    <row r="215" spans="2:5">
      <c r="B215" s="41"/>
      <c r="E215" s="40"/>
    </row>
    <row r="216" spans="2:5">
      <c r="B216" s="41"/>
      <c r="E216" s="40"/>
    </row>
    <row r="217" spans="2:5">
      <c r="B217" s="41"/>
      <c r="E217" s="40"/>
    </row>
    <row r="218" spans="2:5">
      <c r="B218" s="41"/>
      <c r="E218" s="40"/>
    </row>
    <row r="219" spans="2:5">
      <c r="B219" s="41"/>
      <c r="E219" s="40"/>
    </row>
    <row r="220" spans="2:5">
      <c r="B220" s="41"/>
      <c r="E220" s="40"/>
    </row>
    <row r="221" spans="2:5">
      <c r="B221" s="41"/>
      <c r="E221" s="40"/>
    </row>
    <row r="222" spans="2:5">
      <c r="B222" s="41"/>
      <c r="E222" s="40"/>
    </row>
    <row r="223" spans="2:5">
      <c r="B223" s="41"/>
      <c r="E223" s="40"/>
    </row>
    <row r="224" spans="2:5">
      <c r="B224" s="41"/>
      <c r="E224" s="40"/>
    </row>
    <row r="225" spans="2:5">
      <c r="B225" s="41"/>
      <c r="E225" s="40"/>
    </row>
    <row r="226" spans="2:5">
      <c r="B226" s="41"/>
      <c r="E226" s="40"/>
    </row>
    <row r="227" spans="2:5">
      <c r="B227" s="41"/>
      <c r="E227" s="40"/>
    </row>
    <row r="228" spans="2:5">
      <c r="B228" s="41"/>
      <c r="E228" s="40"/>
    </row>
    <row r="229" spans="2:5">
      <c r="B229" s="41"/>
      <c r="E229" s="40"/>
    </row>
    <row r="230" spans="2:5">
      <c r="B230" s="41"/>
      <c r="E230" s="40"/>
    </row>
    <row r="231" spans="2:5">
      <c r="B231" s="41"/>
      <c r="E231" s="40"/>
    </row>
    <row r="232" spans="2:5">
      <c r="B232" s="41"/>
      <c r="E232" s="40"/>
    </row>
    <row r="233" spans="2:5">
      <c r="B233" s="41"/>
      <c r="E233" s="40"/>
    </row>
    <row r="234" spans="2:5">
      <c r="B234" s="41"/>
      <c r="E234" s="40"/>
    </row>
    <row r="235" spans="2:5">
      <c r="B235" s="41"/>
      <c r="E235" s="40"/>
    </row>
    <row r="236" spans="2:5">
      <c r="B236" s="41"/>
      <c r="E236" s="40"/>
    </row>
    <row r="237" spans="2:5">
      <c r="B237" s="41"/>
      <c r="E237" s="40"/>
    </row>
    <row r="238" spans="2:5">
      <c r="B238" s="41"/>
      <c r="E238" s="40"/>
    </row>
    <row r="239" spans="2:5">
      <c r="B239" s="41"/>
      <c r="E239" s="40"/>
    </row>
    <row r="240" spans="2:5">
      <c r="B240" s="41"/>
      <c r="E240" s="40"/>
    </row>
    <row r="241" spans="2:5">
      <c r="B241" s="41"/>
      <c r="E241" s="40"/>
    </row>
    <row r="242" spans="2:5">
      <c r="B242" s="41"/>
      <c r="E242" s="40"/>
    </row>
    <row r="243" spans="2:5">
      <c r="B243" s="41"/>
      <c r="E243" s="40"/>
    </row>
    <row r="244" spans="2:5">
      <c r="B244" s="41"/>
      <c r="E244" s="40"/>
    </row>
    <row r="245" spans="2:5">
      <c r="B245" s="41"/>
      <c r="E245" s="40"/>
    </row>
    <row r="246" spans="2:5">
      <c r="B246" s="41"/>
      <c r="E246" s="40"/>
    </row>
    <row r="247" spans="2:5">
      <c r="B247" s="41"/>
      <c r="E247" s="40"/>
    </row>
    <row r="248" spans="2:5">
      <c r="B248" s="41"/>
      <c r="E248" s="40"/>
    </row>
    <row r="249" spans="2:5">
      <c r="B249" s="41"/>
      <c r="E249" s="40"/>
    </row>
    <row r="250" spans="2:5">
      <c r="B250" s="41"/>
      <c r="E250" s="40"/>
    </row>
    <row r="251" spans="2:5">
      <c r="B251" s="41"/>
      <c r="E251" s="40"/>
    </row>
    <row r="252" spans="2:5">
      <c r="B252" s="41"/>
      <c r="E252" s="40"/>
    </row>
    <row r="253" spans="2:5">
      <c r="B253" s="41"/>
      <c r="E253" s="40"/>
    </row>
    <row r="254" spans="2:5">
      <c r="B254" s="41"/>
      <c r="E254" s="40"/>
    </row>
    <row r="255" spans="2:5">
      <c r="B255" s="41"/>
      <c r="E255" s="40"/>
    </row>
    <row r="256" spans="2:5">
      <c r="B256" s="41"/>
      <c r="E256" s="40"/>
    </row>
    <row r="257" spans="2:5">
      <c r="B257" s="41"/>
      <c r="E257" s="40"/>
    </row>
    <row r="258" spans="2:5">
      <c r="B258" s="41"/>
      <c r="E258" s="40"/>
    </row>
    <row r="259" spans="2:5">
      <c r="B259" s="41"/>
      <c r="E259" s="40"/>
    </row>
    <row r="260" spans="2:5">
      <c r="B260" s="41"/>
      <c r="E260" s="40"/>
    </row>
    <row r="261" spans="2:5">
      <c r="B261" s="41"/>
      <c r="E261" s="40"/>
    </row>
    <row r="262" spans="2:5">
      <c r="B262" s="41"/>
      <c r="E262" s="40"/>
    </row>
    <row r="263" spans="2:5">
      <c r="B263" s="41"/>
      <c r="E263" s="40"/>
    </row>
    <row r="264" spans="2:5">
      <c r="B264" s="41"/>
      <c r="E264" s="40"/>
    </row>
    <row r="265" spans="2:5">
      <c r="B265" s="41"/>
      <c r="E265" s="40"/>
    </row>
    <row r="266" spans="2:5">
      <c r="B266" s="41"/>
      <c r="E266" s="40"/>
    </row>
    <row r="267" spans="2:5">
      <c r="B267" s="41"/>
      <c r="E267" s="40"/>
    </row>
    <row r="268" spans="2:5">
      <c r="B268" s="41"/>
      <c r="E268" s="40"/>
    </row>
    <row r="269" spans="2:5">
      <c r="B269" s="41"/>
      <c r="E269" s="40"/>
    </row>
    <row r="270" spans="2:5">
      <c r="B270" s="41"/>
      <c r="E270" s="40"/>
    </row>
    <row r="271" spans="2:5">
      <c r="B271" s="41"/>
      <c r="E271" s="40"/>
    </row>
    <row r="272" spans="2:5">
      <c r="B272" s="41"/>
      <c r="E272" s="40"/>
    </row>
    <row r="273" spans="2:5">
      <c r="B273" s="41"/>
      <c r="E273" s="40"/>
    </row>
    <row r="274" spans="2:5">
      <c r="B274" s="41"/>
      <c r="E274" s="40"/>
    </row>
    <row r="275" spans="2:5">
      <c r="B275" s="41"/>
      <c r="E275" s="40"/>
    </row>
    <row r="276" spans="2:5">
      <c r="B276" s="41"/>
      <c r="E276" s="40"/>
    </row>
    <row r="277" spans="2:5">
      <c r="B277" s="41"/>
      <c r="E277" s="40"/>
    </row>
    <row r="278" spans="2:5">
      <c r="B278" s="41"/>
      <c r="E278" s="40"/>
    </row>
    <row r="279" spans="2:5">
      <c r="B279" s="41"/>
      <c r="E279" s="40"/>
    </row>
    <row r="280" spans="2:5">
      <c r="B280" s="41"/>
      <c r="E280" s="40"/>
    </row>
    <row r="281" spans="2:5">
      <c r="B281" s="41"/>
      <c r="E281" s="40"/>
    </row>
    <row r="282" spans="2:5">
      <c r="B282" s="41"/>
      <c r="E282" s="40"/>
    </row>
    <row r="283" spans="2:5">
      <c r="B283" s="41"/>
      <c r="E283" s="40"/>
    </row>
    <row r="284" spans="2:5">
      <c r="B284" s="41"/>
      <c r="E284" s="40"/>
    </row>
    <row r="285" spans="2:5">
      <c r="B285" s="41"/>
      <c r="E285" s="40"/>
    </row>
    <row r="286" spans="2:5">
      <c r="B286" s="41"/>
      <c r="E286" s="40"/>
    </row>
    <row r="287" spans="2:5">
      <c r="B287" s="41"/>
      <c r="E287" s="40"/>
    </row>
    <row r="288" spans="2:5">
      <c r="B288" s="41"/>
      <c r="E288" s="40"/>
    </row>
    <row r="289" spans="2:5">
      <c r="B289" s="41"/>
      <c r="E289" s="40"/>
    </row>
    <row r="290" spans="2:5">
      <c r="B290" s="41"/>
      <c r="E290" s="40"/>
    </row>
    <row r="291" spans="2:5">
      <c r="B291" s="41"/>
      <c r="E291" s="40"/>
    </row>
    <row r="292" spans="2:5">
      <c r="B292" s="41"/>
      <c r="E292" s="40"/>
    </row>
    <row r="293" spans="2:5">
      <c r="B293" s="41"/>
      <c r="E293" s="40"/>
    </row>
    <row r="294" spans="2:5">
      <c r="B294" s="41"/>
      <c r="E294" s="40"/>
    </row>
    <row r="295" spans="2:5">
      <c r="B295" s="41"/>
      <c r="E295" s="40"/>
    </row>
    <row r="296" spans="2:5">
      <c r="B296" s="41"/>
      <c r="E296" s="40"/>
    </row>
    <row r="297" spans="2:5">
      <c r="B297" s="41"/>
      <c r="E297" s="40"/>
    </row>
    <row r="298" spans="2:5">
      <c r="B298" s="41"/>
      <c r="E298" s="40"/>
    </row>
    <row r="299" spans="2:5">
      <c r="B299" s="41"/>
      <c r="E299" s="40"/>
    </row>
    <row r="300" spans="2:5">
      <c r="B300" s="41"/>
      <c r="E300" s="40"/>
    </row>
    <row r="301" spans="2:5">
      <c r="B301" s="41"/>
      <c r="E301" s="40"/>
    </row>
    <row r="302" spans="2:5">
      <c r="B302" s="41"/>
      <c r="E302" s="40"/>
    </row>
    <row r="303" spans="2:5">
      <c r="B303" s="41"/>
      <c r="E303" s="40"/>
    </row>
    <row r="304" spans="2:5">
      <c r="B304" s="41"/>
      <c r="E304" s="40"/>
    </row>
    <row r="305" spans="2:5">
      <c r="B305" s="41"/>
      <c r="E305" s="40"/>
    </row>
    <row r="306" spans="2:5">
      <c r="B306" s="41"/>
      <c r="E306" s="40"/>
    </row>
    <row r="307" spans="2:5">
      <c r="B307" s="41"/>
      <c r="E307" s="40"/>
    </row>
    <row r="308" spans="2:5">
      <c r="B308" s="41"/>
      <c r="E308" s="40"/>
    </row>
    <row r="309" spans="2:5">
      <c r="B309" s="41"/>
      <c r="E309" s="40"/>
    </row>
    <row r="310" spans="2:5">
      <c r="B310" s="41"/>
      <c r="E310" s="40"/>
    </row>
    <row r="311" spans="2:5">
      <c r="B311" s="41"/>
      <c r="E311" s="40"/>
    </row>
    <row r="312" spans="2:5">
      <c r="B312" s="41"/>
      <c r="E312" s="40"/>
    </row>
    <row r="313" spans="2:5">
      <c r="B313" s="41"/>
      <c r="E313" s="40"/>
    </row>
    <row r="314" spans="2:5">
      <c r="B314" s="41"/>
      <c r="E314" s="40"/>
    </row>
    <row r="315" spans="2:5">
      <c r="B315" s="41"/>
      <c r="E315" s="40"/>
    </row>
    <row r="316" spans="2:5">
      <c r="B316" s="41"/>
      <c r="E316" s="40"/>
    </row>
    <row r="317" spans="2:5">
      <c r="B317" s="41"/>
      <c r="E317" s="40"/>
    </row>
    <row r="318" spans="2:5">
      <c r="B318" s="41"/>
      <c r="E318" s="40"/>
    </row>
    <row r="319" spans="2:5">
      <c r="B319" s="41"/>
      <c r="E319" s="40"/>
    </row>
    <row r="320" spans="2:5">
      <c r="B320" s="41"/>
      <c r="E320" s="40"/>
    </row>
    <row r="321" spans="2:5">
      <c r="B321" s="41"/>
      <c r="E321" s="40"/>
    </row>
    <row r="322" spans="2:5">
      <c r="B322" s="41"/>
      <c r="E322" s="40"/>
    </row>
    <row r="323" spans="2:5">
      <c r="B323" s="41"/>
      <c r="E323" s="40"/>
    </row>
    <row r="324" spans="2:5">
      <c r="B324" s="41"/>
      <c r="E324" s="40"/>
    </row>
    <row r="325" spans="2:5">
      <c r="B325" s="41"/>
      <c r="E325" s="40"/>
    </row>
    <row r="326" spans="2:5">
      <c r="B326" s="41"/>
      <c r="E326" s="40"/>
    </row>
    <row r="327" spans="2:5">
      <c r="B327" s="41"/>
      <c r="E327" s="40"/>
    </row>
    <row r="328" spans="2:5">
      <c r="B328" s="41"/>
      <c r="E328" s="40"/>
    </row>
    <row r="329" spans="2:5">
      <c r="B329" s="41"/>
      <c r="E329" s="40"/>
    </row>
    <row r="330" spans="2:5">
      <c r="B330" s="41"/>
      <c r="E330" s="40"/>
    </row>
    <row r="331" spans="2:5">
      <c r="B331" s="41"/>
      <c r="E331" s="40"/>
    </row>
    <row r="332" spans="2:5">
      <c r="B332" s="41"/>
      <c r="E332" s="40"/>
    </row>
    <row r="333" spans="2:5">
      <c r="B333" s="41"/>
      <c r="E333" s="40"/>
    </row>
    <row r="334" spans="2:5">
      <c r="B334" s="41"/>
      <c r="E334" s="40"/>
    </row>
    <row r="335" spans="2:5">
      <c r="B335" s="41"/>
      <c r="E335" s="40"/>
    </row>
    <row r="336" spans="2:5">
      <c r="B336" s="41"/>
      <c r="E336" s="40"/>
    </row>
    <row r="337" spans="2:5">
      <c r="B337" s="41"/>
      <c r="E337" s="40"/>
    </row>
    <row r="338" spans="2:5">
      <c r="B338" s="41"/>
      <c r="E338" s="40"/>
    </row>
    <row r="339" spans="2:5">
      <c r="B339" s="41"/>
      <c r="E339" s="40"/>
    </row>
    <row r="340" spans="2:5">
      <c r="B340" s="41"/>
      <c r="E340" s="40"/>
    </row>
    <row r="341" spans="2:5">
      <c r="B341" s="41"/>
      <c r="E341" s="40"/>
    </row>
    <row r="342" spans="2:5">
      <c r="B342" s="41"/>
      <c r="E342" s="40"/>
    </row>
    <row r="343" spans="2:5">
      <c r="B343" s="41"/>
      <c r="E343" s="40"/>
    </row>
    <row r="344" spans="2:5">
      <c r="B344" s="41"/>
      <c r="E344" s="40"/>
    </row>
    <row r="345" spans="2:5">
      <c r="B345" s="41"/>
      <c r="E345" s="40"/>
    </row>
    <row r="346" spans="2:5">
      <c r="B346" s="41"/>
      <c r="E346" s="40"/>
    </row>
    <row r="347" spans="2:5">
      <c r="B347" s="41"/>
      <c r="E347" s="40"/>
    </row>
    <row r="348" spans="2:5">
      <c r="B348" s="41"/>
      <c r="E348" s="40"/>
    </row>
    <row r="349" spans="2:5">
      <c r="B349" s="41"/>
      <c r="E349" s="40"/>
    </row>
    <row r="350" spans="2:5">
      <c r="B350" s="41"/>
      <c r="E350" s="40"/>
    </row>
    <row r="351" spans="2:5">
      <c r="B351" s="41"/>
      <c r="E351" s="40"/>
    </row>
    <row r="352" spans="2:5">
      <c r="B352" s="41"/>
      <c r="E352" s="40"/>
    </row>
    <row r="353" spans="2:5">
      <c r="B353" s="41"/>
      <c r="E353" s="40"/>
    </row>
    <row r="354" spans="2:5">
      <c r="B354" s="41"/>
      <c r="E354" s="40"/>
    </row>
    <row r="355" spans="2:5">
      <c r="B355" s="41"/>
      <c r="E355" s="40"/>
    </row>
    <row r="356" spans="2:5">
      <c r="B356" s="41"/>
      <c r="E356" s="40"/>
    </row>
    <row r="357" spans="2:5">
      <c r="B357" s="41"/>
      <c r="E357" s="40"/>
    </row>
    <row r="358" spans="2:5">
      <c r="B358" s="41"/>
      <c r="E358" s="40"/>
    </row>
    <row r="359" spans="2:5">
      <c r="B359" s="41"/>
      <c r="E359" s="40"/>
    </row>
    <row r="360" spans="2:5">
      <c r="B360" s="41"/>
      <c r="E360" s="40"/>
    </row>
    <row r="361" spans="2:5">
      <c r="B361" s="41"/>
      <c r="E361" s="40"/>
    </row>
    <row r="362" spans="2:5">
      <c r="B362" s="41"/>
      <c r="E362" s="40"/>
    </row>
    <row r="363" spans="2:5">
      <c r="B363" s="41"/>
      <c r="E363" s="40"/>
    </row>
    <row r="364" spans="2:5">
      <c r="B364" s="41"/>
      <c r="E364" s="40"/>
    </row>
    <row r="365" spans="2:5">
      <c r="B365" s="41"/>
      <c r="E365" s="40"/>
    </row>
    <row r="366" spans="2:5">
      <c r="B366" s="41"/>
      <c r="E366" s="40"/>
    </row>
    <row r="367" spans="2:5">
      <c r="B367" s="41"/>
      <c r="E367" s="40"/>
    </row>
    <row r="368" spans="2:5">
      <c r="B368" s="41"/>
      <c r="E368" s="40"/>
    </row>
    <row r="369" spans="2:5">
      <c r="B369" s="41"/>
      <c r="E369" s="40"/>
    </row>
    <row r="370" spans="2:5">
      <c r="B370" s="41"/>
      <c r="E370" s="40"/>
    </row>
    <row r="371" spans="2:5">
      <c r="B371" s="41"/>
      <c r="E371" s="40"/>
    </row>
    <row r="372" spans="2:5">
      <c r="B372" s="41"/>
      <c r="E372" s="40"/>
    </row>
    <row r="373" spans="2:5">
      <c r="B373" s="41"/>
      <c r="E373" s="40"/>
    </row>
    <row r="374" spans="2:5">
      <c r="B374" s="41"/>
      <c r="E374" s="40"/>
    </row>
    <row r="375" spans="2:5">
      <c r="B375" s="41"/>
      <c r="E375" s="40"/>
    </row>
    <row r="376" spans="2:5">
      <c r="B376" s="41"/>
      <c r="E376" s="40"/>
    </row>
    <row r="377" spans="2:5">
      <c r="B377" s="41"/>
      <c r="E377" s="40"/>
    </row>
    <row r="378" spans="2:5">
      <c r="B378" s="41"/>
      <c r="E378" s="40"/>
    </row>
    <row r="379" spans="2:5">
      <c r="B379" s="41"/>
      <c r="E379" s="40"/>
    </row>
    <row r="380" spans="2:5">
      <c r="B380" s="41"/>
      <c r="E380" s="40"/>
    </row>
    <row r="381" spans="2:5">
      <c r="B381" s="41"/>
      <c r="E381" s="40"/>
    </row>
    <row r="382" spans="2:5">
      <c r="B382" s="41"/>
      <c r="E382" s="40"/>
    </row>
    <row r="383" spans="2:5">
      <c r="B383" s="41"/>
      <c r="E383" s="40"/>
    </row>
    <row r="384" spans="2:5">
      <c r="B384" s="41"/>
      <c r="E384" s="40"/>
    </row>
    <row r="385" spans="2:5">
      <c r="B385" s="41"/>
      <c r="E385" s="40"/>
    </row>
    <row r="386" spans="2:5">
      <c r="B386" s="41"/>
      <c r="E386" s="40"/>
    </row>
    <row r="387" spans="2:5">
      <c r="B387" s="41"/>
      <c r="E387" s="40"/>
    </row>
    <row r="388" spans="2:5">
      <c r="B388" s="41"/>
      <c r="E388" s="40"/>
    </row>
    <row r="389" spans="2:5">
      <c r="B389" s="41"/>
      <c r="E389" s="40"/>
    </row>
    <row r="390" spans="2:5">
      <c r="B390" s="41"/>
      <c r="E390" s="40"/>
    </row>
    <row r="391" spans="2:5">
      <c r="B391" s="41"/>
      <c r="E391" s="40"/>
    </row>
    <row r="392" spans="2:5">
      <c r="B392" s="41"/>
      <c r="E392" s="40"/>
    </row>
    <row r="393" spans="2:5">
      <c r="B393" s="41"/>
      <c r="E393" s="40"/>
    </row>
    <row r="394" spans="2:5">
      <c r="B394" s="41"/>
      <c r="E394" s="40"/>
    </row>
    <row r="395" spans="2:5">
      <c r="B395" s="41"/>
      <c r="E395" s="40"/>
    </row>
    <row r="396" spans="2:5">
      <c r="B396" s="41"/>
      <c r="E396" s="40"/>
    </row>
    <row r="397" spans="2:5">
      <c r="B397" s="41"/>
      <c r="E397" s="40"/>
    </row>
    <row r="398" spans="2:5">
      <c r="B398" s="41"/>
      <c r="E398" s="40"/>
    </row>
    <row r="399" spans="2:5">
      <c r="B399" s="41"/>
      <c r="E399" s="40"/>
    </row>
    <row r="400" spans="2:5">
      <c r="B400" s="41"/>
      <c r="E400" s="40"/>
    </row>
    <row r="401" spans="2:5">
      <c r="B401" s="41"/>
      <c r="E401" s="40"/>
    </row>
    <row r="402" spans="2:5">
      <c r="B402" s="41"/>
      <c r="E402" s="40"/>
    </row>
    <row r="403" spans="2:5">
      <c r="B403" s="41"/>
      <c r="E403" s="40"/>
    </row>
    <row r="404" spans="2:5">
      <c r="B404" s="41"/>
      <c r="E404" s="40"/>
    </row>
    <row r="405" spans="2:5">
      <c r="B405" s="41"/>
      <c r="E405" s="40"/>
    </row>
    <row r="406" spans="2:5">
      <c r="B406" s="41"/>
      <c r="E406" s="40"/>
    </row>
    <row r="407" spans="2:5">
      <c r="B407" s="41"/>
      <c r="E407" s="40"/>
    </row>
    <row r="408" spans="2:5">
      <c r="B408" s="41"/>
      <c r="E408" s="40"/>
    </row>
    <row r="409" spans="2:5">
      <c r="B409" s="41"/>
      <c r="E409" s="40"/>
    </row>
    <row r="410" spans="2:5">
      <c r="B410" s="41"/>
      <c r="E410" s="40"/>
    </row>
    <row r="411" spans="2:5">
      <c r="B411" s="41"/>
      <c r="E411" s="40"/>
    </row>
    <row r="412" spans="2:5">
      <c r="B412" s="41"/>
      <c r="E412" s="40"/>
    </row>
    <row r="413" spans="2:5">
      <c r="B413" s="41"/>
      <c r="E413" s="40"/>
    </row>
    <row r="414" spans="2:5">
      <c r="B414" s="41"/>
      <c r="E414" s="40"/>
    </row>
    <row r="415" spans="2:5">
      <c r="B415" s="41"/>
      <c r="E415" s="40"/>
    </row>
    <row r="416" spans="2:5">
      <c r="B416" s="41"/>
      <c r="E416" s="40"/>
    </row>
    <row r="417" spans="2:5">
      <c r="B417" s="41"/>
      <c r="E417" s="40"/>
    </row>
    <row r="418" spans="2:5">
      <c r="B418" s="41"/>
      <c r="E418" s="40"/>
    </row>
    <row r="419" spans="2:5">
      <c r="B419" s="41"/>
      <c r="E419" s="40"/>
    </row>
    <row r="420" spans="2:5">
      <c r="B420" s="41"/>
      <c r="E420" s="40"/>
    </row>
    <row r="421" spans="2:5">
      <c r="B421" s="41"/>
      <c r="E421" s="40"/>
    </row>
    <row r="422" spans="2:5">
      <c r="B422" s="41"/>
      <c r="E422" s="40"/>
    </row>
    <row r="423" spans="2:5">
      <c r="B423" s="41"/>
      <c r="E423" s="40"/>
    </row>
    <row r="424" spans="2:5">
      <c r="B424" s="41"/>
      <c r="E424" s="40"/>
    </row>
    <row r="425" spans="2:5">
      <c r="B425" s="41"/>
      <c r="E425" s="40"/>
    </row>
    <row r="426" spans="2:5">
      <c r="B426" s="41"/>
      <c r="E426" s="40"/>
    </row>
    <row r="427" spans="2:5">
      <c r="B427" s="41"/>
      <c r="E427" s="40"/>
    </row>
    <row r="428" spans="2:5">
      <c r="B428" s="41"/>
      <c r="E428" s="40"/>
    </row>
    <row r="429" spans="2:5">
      <c r="B429" s="41"/>
      <c r="E429" s="40"/>
    </row>
    <row r="430" spans="2:5">
      <c r="B430" s="41"/>
      <c r="E430" s="40"/>
    </row>
    <row r="431" spans="2:5">
      <c r="B431" s="41"/>
      <c r="E431" s="40"/>
    </row>
    <row r="432" spans="2:5">
      <c r="B432" s="41"/>
      <c r="E432" s="40"/>
    </row>
    <row r="433" spans="2:5">
      <c r="B433" s="41"/>
      <c r="E433" s="40"/>
    </row>
    <row r="434" spans="2:5">
      <c r="B434" s="41"/>
      <c r="E434" s="40"/>
    </row>
    <row r="435" spans="2:5">
      <c r="B435" s="41"/>
      <c r="E435" s="40"/>
    </row>
    <row r="436" spans="2:5">
      <c r="B436" s="41"/>
      <c r="E436" s="40"/>
    </row>
    <row r="437" spans="2:5">
      <c r="B437" s="41"/>
      <c r="E437" s="40"/>
    </row>
    <row r="438" spans="2:5">
      <c r="B438" s="41"/>
      <c r="E438" s="40"/>
    </row>
    <row r="439" spans="2:5">
      <c r="B439" s="41"/>
      <c r="E439" s="40"/>
    </row>
    <row r="440" spans="2:5">
      <c r="B440" s="41"/>
      <c r="E440" s="40"/>
    </row>
    <row r="441" spans="2:5">
      <c r="B441" s="41"/>
      <c r="E441" s="40"/>
    </row>
    <row r="442" spans="2:5">
      <c r="B442" s="41"/>
      <c r="E442" s="40"/>
    </row>
    <row r="443" spans="2:5">
      <c r="B443" s="41"/>
      <c r="E443" s="40"/>
    </row>
    <row r="444" spans="2:5">
      <c r="B444" s="41"/>
      <c r="E444" s="40"/>
    </row>
    <row r="445" spans="2:5">
      <c r="B445" s="41"/>
      <c r="E445" s="40"/>
    </row>
    <row r="446" spans="2:5">
      <c r="B446" s="41"/>
      <c r="E446" s="40"/>
    </row>
    <row r="447" spans="2:5">
      <c r="B447" s="41"/>
      <c r="E447" s="40"/>
    </row>
    <row r="448" spans="2:5">
      <c r="B448" s="41"/>
      <c r="E448" s="40"/>
    </row>
    <row r="449" spans="2:5">
      <c r="B449" s="41"/>
      <c r="E449" s="40"/>
    </row>
    <row r="450" spans="2:5">
      <c r="B450" s="41"/>
      <c r="E450" s="40"/>
    </row>
    <row r="451" spans="2:5">
      <c r="B451" s="41"/>
      <c r="E451" s="40"/>
    </row>
    <row r="452" spans="2:5">
      <c r="B452" s="41"/>
      <c r="E452" s="40"/>
    </row>
    <row r="453" spans="2:5">
      <c r="B453" s="41"/>
      <c r="E453" s="40"/>
    </row>
    <row r="454" spans="2:5">
      <c r="B454" s="41"/>
      <c r="E454" s="40"/>
    </row>
    <row r="455" spans="2:5">
      <c r="B455" s="41"/>
      <c r="E455" s="40"/>
    </row>
    <row r="456" spans="2:5">
      <c r="B456" s="41"/>
      <c r="E456" s="40"/>
    </row>
    <row r="457" spans="2:5">
      <c r="B457" s="41"/>
      <c r="E457" s="40"/>
    </row>
    <row r="458" spans="2:5">
      <c r="B458" s="41"/>
      <c r="E458" s="40"/>
    </row>
    <row r="459" spans="2:5">
      <c r="B459" s="41"/>
      <c r="E459" s="40"/>
    </row>
    <row r="460" spans="2:5">
      <c r="B460" s="41"/>
      <c r="E460" s="40"/>
    </row>
    <row r="461" spans="2:5">
      <c r="B461" s="41"/>
      <c r="E461" s="40"/>
    </row>
    <row r="462" spans="2:5">
      <c r="B462" s="41"/>
      <c r="E462" s="40"/>
    </row>
    <row r="463" spans="2:5">
      <c r="B463" s="41"/>
      <c r="E463" s="40"/>
    </row>
    <row r="464" spans="2:5">
      <c r="B464" s="41"/>
      <c r="E464" s="40"/>
    </row>
    <row r="465" spans="2:5">
      <c r="B465" s="41"/>
      <c r="E465" s="40"/>
    </row>
    <row r="466" spans="2:5">
      <c r="B466" s="41"/>
      <c r="E466" s="40"/>
    </row>
    <row r="467" spans="2:5">
      <c r="B467" s="41"/>
      <c r="E467" s="40"/>
    </row>
    <row r="468" spans="2:5">
      <c r="B468" s="41"/>
      <c r="E468" s="40"/>
    </row>
    <row r="469" spans="2:5">
      <c r="B469" s="41"/>
      <c r="E469" s="40"/>
    </row>
    <row r="470" spans="2:5">
      <c r="B470" s="41"/>
      <c r="E470" s="40"/>
    </row>
    <row r="471" spans="2:5">
      <c r="B471" s="41"/>
      <c r="E471" s="40"/>
    </row>
    <row r="472" spans="2:5">
      <c r="B472" s="41"/>
      <c r="E472" s="40"/>
    </row>
    <row r="473" spans="2:5">
      <c r="B473" s="41"/>
      <c r="E473" s="40"/>
    </row>
    <row r="474" spans="2:5">
      <c r="B474" s="41"/>
      <c r="E474" s="40"/>
    </row>
    <row r="475" spans="2:5">
      <c r="B475" s="41"/>
      <c r="E475" s="40"/>
    </row>
    <row r="476" spans="2:5">
      <c r="B476" s="41"/>
      <c r="E476" s="40"/>
    </row>
    <row r="477" spans="2:5">
      <c r="B477" s="41"/>
      <c r="E477" s="40"/>
    </row>
    <row r="478" spans="2:5">
      <c r="B478" s="41"/>
      <c r="E478" s="40"/>
    </row>
    <row r="479" spans="2:5">
      <c r="B479" s="41"/>
      <c r="E479" s="40"/>
    </row>
    <row r="480" spans="2:5">
      <c r="B480" s="41"/>
      <c r="E480" s="40"/>
    </row>
    <row r="481" spans="2:5">
      <c r="B481" s="41"/>
      <c r="E481" s="40"/>
    </row>
    <row r="482" spans="2:5">
      <c r="B482" s="41"/>
      <c r="E482" s="40"/>
    </row>
    <row r="483" spans="2:5">
      <c r="B483" s="41"/>
      <c r="E483" s="40"/>
    </row>
    <row r="484" spans="2:5">
      <c r="B484" s="41"/>
      <c r="E484" s="40"/>
    </row>
    <row r="485" spans="2:5">
      <c r="B485" s="41"/>
      <c r="E485" s="40"/>
    </row>
    <row r="486" spans="2:5">
      <c r="B486" s="41"/>
      <c r="E486" s="40"/>
    </row>
    <row r="487" spans="2:5">
      <c r="B487" s="41"/>
      <c r="E487" s="40"/>
    </row>
    <row r="488" spans="2:5">
      <c r="B488" s="41"/>
      <c r="E488" s="40"/>
    </row>
    <row r="489" spans="2:5">
      <c r="B489" s="41"/>
      <c r="E489" s="40"/>
    </row>
    <row r="490" spans="2:5">
      <c r="B490" s="41"/>
      <c r="E490" s="40"/>
    </row>
    <row r="491" spans="2:5">
      <c r="B491" s="41"/>
      <c r="E491" s="40"/>
    </row>
    <row r="492" spans="2:5">
      <c r="B492" s="41"/>
      <c r="E492" s="40"/>
    </row>
    <row r="493" spans="2:5">
      <c r="B493" s="41"/>
      <c r="E493" s="40"/>
    </row>
    <row r="494" spans="2:5">
      <c r="B494" s="41"/>
      <c r="E494" s="40"/>
    </row>
    <row r="495" spans="2:5">
      <c r="B495" s="41"/>
      <c r="E495" s="40"/>
    </row>
    <row r="496" spans="2:5">
      <c r="B496" s="41"/>
      <c r="E496" s="40"/>
    </row>
    <row r="497" spans="2:5">
      <c r="B497" s="41"/>
      <c r="E497" s="40"/>
    </row>
    <row r="498" spans="2:5">
      <c r="B498" s="41"/>
      <c r="E498" s="40"/>
    </row>
    <row r="499" spans="2:5">
      <c r="B499" s="41"/>
      <c r="E499" s="40"/>
    </row>
    <row r="500" spans="2:5">
      <c r="B500" s="41"/>
      <c r="E500" s="40"/>
    </row>
    <row r="501" spans="2:5">
      <c r="B501" s="41"/>
      <c r="E501" s="40"/>
    </row>
    <row r="502" spans="2:5">
      <c r="B502" s="41"/>
      <c r="E502" s="40"/>
    </row>
    <row r="503" spans="2:5">
      <c r="B503" s="41"/>
      <c r="E503" s="40"/>
    </row>
    <row r="504" spans="2:5">
      <c r="B504" s="41"/>
      <c r="E504" s="40"/>
    </row>
    <row r="505" spans="2:5">
      <c r="B505" s="41"/>
      <c r="E505" s="40"/>
    </row>
    <row r="506" spans="2:5">
      <c r="B506" s="41"/>
      <c r="E506" s="40"/>
    </row>
    <row r="507" spans="2:5">
      <c r="B507" s="41"/>
      <c r="E507" s="40"/>
    </row>
  </sheetData>
  <mergeCells count="2">
    <mergeCell ref="A1:H2"/>
    <mergeCell ref="A3:H3"/>
  </mergeCells>
  <dataValidations count="2">
    <dataValidation type="list" sqref="C8:C507" xr:uid="{00000000-0002-0000-0300-000000000000}">
      <formula1>"Internet,Electricity,Printing Paper,Printer Ink/Toner,Rent,Software/Portal Charges,Travel,Staff Salary,Maintenance,Mobile Recharge,Miscellaneous,Other"</formula1>
    </dataValidation>
    <dataValidation type="list" sqref="F8:F507" xr:uid="{00000000-0002-0000-0300-000001000000}">
      <formula1>"Cash,UPI,Bank Transfer,Wallet,Credit,Other"</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07"/>
  <sheetViews>
    <sheetView showGridLines="0" tabSelected="1" workbookViewId="0">
      <selection activeCell="G5" sqref="G5"/>
    </sheetView>
  </sheetViews>
  <sheetFormatPr defaultRowHeight="15"/>
  <cols>
    <col min="1" max="3" width="14" style="1" customWidth="1"/>
    <col min="4" max="4" width="18.75" style="1" customWidth="1"/>
    <col min="5" max="5" width="19.125" style="1" customWidth="1"/>
    <col min="6" max="6" width="19.5" style="1" customWidth="1"/>
    <col min="7" max="14" width="14" style="1" customWidth="1"/>
    <col min="15" max="16384" width="9" style="1"/>
  </cols>
  <sheetData>
    <row r="1" spans="1:9">
      <c r="A1" s="66" t="s">
        <v>173</v>
      </c>
      <c r="B1" s="66"/>
      <c r="C1" s="66"/>
      <c r="D1" s="66"/>
      <c r="E1" s="66"/>
      <c r="F1" s="66"/>
      <c r="G1" s="66"/>
      <c r="H1" s="66"/>
      <c r="I1" s="66"/>
    </row>
    <row r="2" spans="1:9" ht="21" customHeight="1">
      <c r="A2" s="66"/>
      <c r="B2" s="66"/>
      <c r="C2" s="66"/>
      <c r="D2" s="66"/>
      <c r="E2" s="66"/>
      <c r="F2" s="66"/>
      <c r="G2" s="66"/>
      <c r="H2" s="66"/>
      <c r="I2" s="66"/>
    </row>
    <row r="3" spans="1:9" ht="18.75">
      <c r="A3" s="7" t="s">
        <v>104</v>
      </c>
      <c r="B3" s="8"/>
      <c r="C3" s="8"/>
      <c r="D3" s="8"/>
      <c r="E3" s="8"/>
      <c r="F3" s="8"/>
      <c r="G3" s="8"/>
      <c r="H3" s="8"/>
      <c r="I3" s="2"/>
    </row>
    <row r="5" spans="1:9">
      <c r="A5" s="3" t="str">
        <f>HYPERLINK("#'Instructions'!A1","Instructions")</f>
        <v>Instructions</v>
      </c>
      <c r="B5" s="3" t="str">
        <f>HYPERLINK("#'Dashboard'!A1","Dashboard")</f>
        <v>Dashboard</v>
      </c>
      <c r="C5" s="3" t="str">
        <f>HYPERLINK("#'Daily Activities'!A1","Daily Activities")</f>
        <v>Daily Activities</v>
      </c>
      <c r="D5" s="3" t="str">
        <f>HYPERLINK("#'Expenses'!A1","Expenses")</f>
        <v>Expenses</v>
      </c>
      <c r="E5" s="3" t="str">
        <f>HYPERLINK("#'Collections'!A1","Collections")</f>
        <v>Collections</v>
      </c>
      <c r="F5" s="3" t="str">
        <f>HYPERLINK("#'Reports'!A1","Reports")</f>
        <v>Reports</v>
      </c>
      <c r="G5" s="3" t="str">
        <f>HYPERLINK("#'Settings'!A1","Settings")</f>
        <v>Settings</v>
      </c>
    </row>
    <row r="7" spans="1:9">
      <c r="A7" s="42" t="s">
        <v>105</v>
      </c>
      <c r="B7" s="43" t="s">
        <v>48</v>
      </c>
      <c r="C7" s="44" t="s">
        <v>47</v>
      </c>
      <c r="D7" s="44" t="s">
        <v>50</v>
      </c>
      <c r="E7" s="43" t="s">
        <v>106</v>
      </c>
      <c r="F7" s="43" t="s">
        <v>107</v>
      </c>
      <c r="G7" s="45" t="s">
        <v>61</v>
      </c>
      <c r="H7" s="43" t="s">
        <v>108</v>
      </c>
      <c r="I7" s="46" t="s">
        <v>64</v>
      </c>
    </row>
    <row r="8" spans="1:9">
      <c r="A8" s="47" t="s">
        <v>109</v>
      </c>
      <c r="B8" s="48">
        <v>46253</v>
      </c>
      <c r="C8" s="49" t="s">
        <v>81</v>
      </c>
      <c r="D8" s="49" t="s">
        <v>83</v>
      </c>
      <c r="E8" s="50">
        <v>50</v>
      </c>
      <c r="F8" s="50">
        <v>50</v>
      </c>
      <c r="G8" s="50" t="s">
        <v>79</v>
      </c>
      <c r="H8" s="50">
        <f t="shared" ref="H8:H71" si="0">IF(C8="","",MAX(0,E8-F8))</f>
        <v>0</v>
      </c>
      <c r="I8" s="51" t="s">
        <v>73</v>
      </c>
    </row>
    <row r="9" spans="1:9">
      <c r="B9" s="41"/>
      <c r="E9" s="40"/>
      <c r="F9" s="40"/>
      <c r="G9" s="40"/>
      <c r="H9" s="40" t="str">
        <f t="shared" si="0"/>
        <v/>
      </c>
    </row>
    <row r="10" spans="1:9">
      <c r="B10" s="41"/>
      <c r="E10" s="40"/>
      <c r="F10" s="40"/>
      <c r="G10" s="40"/>
      <c r="H10" s="40" t="str">
        <f t="shared" si="0"/>
        <v/>
      </c>
    </row>
    <row r="11" spans="1:9">
      <c r="B11" s="41"/>
      <c r="E11" s="40"/>
      <c r="F11" s="40"/>
      <c r="G11" s="40"/>
      <c r="H11" s="40" t="str">
        <f t="shared" si="0"/>
        <v/>
      </c>
    </row>
    <row r="12" spans="1:9">
      <c r="B12" s="41"/>
      <c r="E12" s="40"/>
      <c r="F12" s="40"/>
      <c r="G12" s="40"/>
      <c r="H12" s="40" t="str">
        <f t="shared" si="0"/>
        <v/>
      </c>
    </row>
    <row r="13" spans="1:9">
      <c r="B13" s="41"/>
      <c r="E13" s="40"/>
      <c r="F13" s="40"/>
      <c r="G13" s="40"/>
      <c r="H13" s="40" t="str">
        <f t="shared" si="0"/>
        <v/>
      </c>
    </row>
    <row r="14" spans="1:9">
      <c r="B14" s="41"/>
      <c r="E14" s="40"/>
      <c r="F14" s="40"/>
      <c r="G14" s="40"/>
      <c r="H14" s="40" t="str">
        <f t="shared" si="0"/>
        <v/>
      </c>
    </row>
    <row r="15" spans="1:9">
      <c r="B15" s="41"/>
      <c r="E15" s="40"/>
      <c r="F15" s="40"/>
      <c r="G15" s="40"/>
      <c r="H15" s="40" t="str">
        <f t="shared" si="0"/>
        <v/>
      </c>
    </row>
    <row r="16" spans="1:9">
      <c r="B16" s="41"/>
      <c r="E16" s="40"/>
      <c r="F16" s="40"/>
      <c r="G16" s="40"/>
      <c r="H16" s="40" t="str">
        <f t="shared" si="0"/>
        <v/>
      </c>
    </row>
    <row r="17" spans="2:8">
      <c r="B17" s="41"/>
      <c r="E17" s="40"/>
      <c r="F17" s="40"/>
      <c r="G17" s="40"/>
      <c r="H17" s="40" t="str">
        <f t="shared" si="0"/>
        <v/>
      </c>
    </row>
    <row r="18" spans="2:8">
      <c r="B18" s="41"/>
      <c r="E18" s="40"/>
      <c r="F18" s="40"/>
      <c r="G18" s="40"/>
      <c r="H18" s="40" t="str">
        <f t="shared" si="0"/>
        <v/>
      </c>
    </row>
    <row r="19" spans="2:8">
      <c r="B19" s="41"/>
      <c r="E19" s="40"/>
      <c r="F19" s="40"/>
      <c r="G19" s="40"/>
      <c r="H19" s="40" t="str">
        <f t="shared" si="0"/>
        <v/>
      </c>
    </row>
    <row r="20" spans="2:8">
      <c r="B20" s="41"/>
      <c r="E20" s="40"/>
      <c r="F20" s="40"/>
      <c r="G20" s="40"/>
      <c r="H20" s="40" t="str">
        <f t="shared" si="0"/>
        <v/>
      </c>
    </row>
    <row r="21" spans="2:8">
      <c r="B21" s="41"/>
      <c r="E21" s="40"/>
      <c r="F21" s="40"/>
      <c r="G21" s="40"/>
      <c r="H21" s="40" t="str">
        <f t="shared" si="0"/>
        <v/>
      </c>
    </row>
    <row r="22" spans="2:8">
      <c r="B22" s="41"/>
      <c r="E22" s="40"/>
      <c r="F22" s="40"/>
      <c r="G22" s="40"/>
      <c r="H22" s="40" t="str">
        <f t="shared" si="0"/>
        <v/>
      </c>
    </row>
    <row r="23" spans="2:8">
      <c r="B23" s="41"/>
      <c r="E23" s="40"/>
      <c r="F23" s="40"/>
      <c r="G23" s="40"/>
      <c r="H23" s="40" t="str">
        <f t="shared" si="0"/>
        <v/>
      </c>
    </row>
    <row r="24" spans="2:8">
      <c r="B24" s="41"/>
      <c r="E24" s="40"/>
      <c r="F24" s="40"/>
      <c r="G24" s="40"/>
      <c r="H24" s="40" t="str">
        <f t="shared" si="0"/>
        <v/>
      </c>
    </row>
    <row r="25" spans="2:8">
      <c r="B25" s="41"/>
      <c r="E25" s="40"/>
      <c r="F25" s="40"/>
      <c r="G25" s="40"/>
      <c r="H25" s="40" t="str">
        <f t="shared" si="0"/>
        <v/>
      </c>
    </row>
    <row r="26" spans="2:8">
      <c r="B26" s="41"/>
      <c r="E26" s="40"/>
      <c r="F26" s="40"/>
      <c r="G26" s="40"/>
      <c r="H26" s="40" t="str">
        <f t="shared" si="0"/>
        <v/>
      </c>
    </row>
    <row r="27" spans="2:8">
      <c r="B27" s="41"/>
      <c r="E27" s="40"/>
      <c r="F27" s="40"/>
      <c r="G27" s="40"/>
      <c r="H27" s="40" t="str">
        <f t="shared" si="0"/>
        <v/>
      </c>
    </row>
    <row r="28" spans="2:8">
      <c r="B28" s="41"/>
      <c r="E28" s="40"/>
      <c r="F28" s="40"/>
      <c r="G28" s="40"/>
      <c r="H28" s="40" t="str">
        <f t="shared" si="0"/>
        <v/>
      </c>
    </row>
    <row r="29" spans="2:8">
      <c r="B29" s="41"/>
      <c r="E29" s="40"/>
      <c r="F29" s="40"/>
      <c r="G29" s="40"/>
      <c r="H29" s="40" t="str">
        <f t="shared" si="0"/>
        <v/>
      </c>
    </row>
    <row r="30" spans="2:8">
      <c r="B30" s="41"/>
      <c r="E30" s="40"/>
      <c r="F30" s="40"/>
      <c r="G30" s="40"/>
      <c r="H30" s="40" t="str">
        <f t="shared" si="0"/>
        <v/>
      </c>
    </row>
    <row r="31" spans="2:8">
      <c r="B31" s="41"/>
      <c r="E31" s="40"/>
      <c r="F31" s="40"/>
      <c r="G31" s="40"/>
      <c r="H31" s="40" t="str">
        <f t="shared" si="0"/>
        <v/>
      </c>
    </row>
    <row r="32" spans="2:8">
      <c r="B32" s="41"/>
      <c r="E32" s="40"/>
      <c r="F32" s="40"/>
      <c r="G32" s="40"/>
      <c r="H32" s="40" t="str">
        <f t="shared" si="0"/>
        <v/>
      </c>
    </row>
    <row r="33" spans="2:8">
      <c r="B33" s="41"/>
      <c r="E33" s="40"/>
      <c r="F33" s="40"/>
      <c r="G33" s="40"/>
      <c r="H33" s="40" t="str">
        <f t="shared" si="0"/>
        <v/>
      </c>
    </row>
    <row r="34" spans="2:8">
      <c r="B34" s="41"/>
      <c r="E34" s="40"/>
      <c r="F34" s="40"/>
      <c r="G34" s="40"/>
      <c r="H34" s="40" t="str">
        <f t="shared" si="0"/>
        <v/>
      </c>
    </row>
    <row r="35" spans="2:8">
      <c r="B35" s="41"/>
      <c r="E35" s="40"/>
      <c r="F35" s="40"/>
      <c r="G35" s="40"/>
      <c r="H35" s="40" t="str">
        <f t="shared" si="0"/>
        <v/>
      </c>
    </row>
    <row r="36" spans="2:8">
      <c r="B36" s="41"/>
      <c r="E36" s="40"/>
      <c r="F36" s="40"/>
      <c r="G36" s="40"/>
      <c r="H36" s="40" t="str">
        <f t="shared" si="0"/>
        <v/>
      </c>
    </row>
    <row r="37" spans="2:8">
      <c r="B37" s="41"/>
      <c r="E37" s="40"/>
      <c r="F37" s="40"/>
      <c r="G37" s="40"/>
      <c r="H37" s="40" t="str">
        <f t="shared" si="0"/>
        <v/>
      </c>
    </row>
    <row r="38" spans="2:8">
      <c r="B38" s="41"/>
      <c r="E38" s="40"/>
      <c r="F38" s="40"/>
      <c r="G38" s="40"/>
      <c r="H38" s="40" t="str">
        <f t="shared" si="0"/>
        <v/>
      </c>
    </row>
    <row r="39" spans="2:8">
      <c r="B39" s="41"/>
      <c r="E39" s="40"/>
      <c r="F39" s="40"/>
      <c r="G39" s="40"/>
      <c r="H39" s="40" t="str">
        <f t="shared" si="0"/>
        <v/>
      </c>
    </row>
    <row r="40" spans="2:8">
      <c r="B40" s="41"/>
      <c r="E40" s="40"/>
      <c r="F40" s="40"/>
      <c r="G40" s="40"/>
      <c r="H40" s="40" t="str">
        <f t="shared" si="0"/>
        <v/>
      </c>
    </row>
    <row r="41" spans="2:8">
      <c r="B41" s="41"/>
      <c r="E41" s="40"/>
      <c r="F41" s="40"/>
      <c r="G41" s="40"/>
      <c r="H41" s="40" t="str">
        <f t="shared" si="0"/>
        <v/>
      </c>
    </row>
    <row r="42" spans="2:8">
      <c r="B42" s="41"/>
      <c r="E42" s="40"/>
      <c r="F42" s="40"/>
      <c r="G42" s="40"/>
      <c r="H42" s="40" t="str">
        <f t="shared" si="0"/>
        <v/>
      </c>
    </row>
    <row r="43" spans="2:8">
      <c r="B43" s="41"/>
      <c r="E43" s="40"/>
      <c r="F43" s="40"/>
      <c r="G43" s="40"/>
      <c r="H43" s="40" t="str">
        <f t="shared" si="0"/>
        <v/>
      </c>
    </row>
    <row r="44" spans="2:8">
      <c r="B44" s="41"/>
      <c r="E44" s="40"/>
      <c r="F44" s="40"/>
      <c r="G44" s="40"/>
      <c r="H44" s="40" t="str">
        <f t="shared" si="0"/>
        <v/>
      </c>
    </row>
    <row r="45" spans="2:8">
      <c r="B45" s="41"/>
      <c r="E45" s="40"/>
      <c r="F45" s="40"/>
      <c r="G45" s="40"/>
      <c r="H45" s="40" t="str">
        <f t="shared" si="0"/>
        <v/>
      </c>
    </row>
    <row r="46" spans="2:8">
      <c r="B46" s="41"/>
      <c r="E46" s="40"/>
      <c r="F46" s="40"/>
      <c r="G46" s="40"/>
      <c r="H46" s="40" t="str">
        <f t="shared" si="0"/>
        <v/>
      </c>
    </row>
    <row r="47" spans="2:8">
      <c r="B47" s="41"/>
      <c r="E47" s="40"/>
      <c r="F47" s="40"/>
      <c r="G47" s="40"/>
      <c r="H47" s="40" t="str">
        <f t="shared" si="0"/>
        <v/>
      </c>
    </row>
    <row r="48" spans="2:8">
      <c r="B48" s="41"/>
      <c r="E48" s="40"/>
      <c r="F48" s="40"/>
      <c r="G48" s="40"/>
      <c r="H48" s="40" t="str">
        <f t="shared" si="0"/>
        <v/>
      </c>
    </row>
    <row r="49" spans="2:8">
      <c r="B49" s="41"/>
      <c r="E49" s="40"/>
      <c r="F49" s="40"/>
      <c r="G49" s="40"/>
      <c r="H49" s="40" t="str">
        <f t="shared" si="0"/>
        <v/>
      </c>
    </row>
    <row r="50" spans="2:8">
      <c r="B50" s="41"/>
      <c r="E50" s="40"/>
      <c r="F50" s="40"/>
      <c r="G50" s="40"/>
      <c r="H50" s="40" t="str">
        <f t="shared" si="0"/>
        <v/>
      </c>
    </row>
    <row r="51" spans="2:8">
      <c r="B51" s="41"/>
      <c r="E51" s="40"/>
      <c r="F51" s="40"/>
      <c r="G51" s="40"/>
      <c r="H51" s="40" t="str">
        <f t="shared" si="0"/>
        <v/>
      </c>
    </row>
    <row r="52" spans="2:8">
      <c r="B52" s="41"/>
      <c r="E52" s="40"/>
      <c r="F52" s="40"/>
      <c r="G52" s="40"/>
      <c r="H52" s="40" t="str">
        <f t="shared" si="0"/>
        <v/>
      </c>
    </row>
    <row r="53" spans="2:8">
      <c r="B53" s="41"/>
      <c r="E53" s="40"/>
      <c r="F53" s="40"/>
      <c r="G53" s="40"/>
      <c r="H53" s="40" t="str">
        <f t="shared" si="0"/>
        <v/>
      </c>
    </row>
    <row r="54" spans="2:8">
      <c r="B54" s="41"/>
      <c r="E54" s="40"/>
      <c r="F54" s="40"/>
      <c r="G54" s="40"/>
      <c r="H54" s="40" t="str">
        <f t="shared" si="0"/>
        <v/>
      </c>
    </row>
    <row r="55" spans="2:8">
      <c r="B55" s="41"/>
      <c r="E55" s="40"/>
      <c r="F55" s="40"/>
      <c r="G55" s="40"/>
      <c r="H55" s="40" t="str">
        <f t="shared" si="0"/>
        <v/>
      </c>
    </row>
    <row r="56" spans="2:8">
      <c r="B56" s="41"/>
      <c r="E56" s="40"/>
      <c r="F56" s="40"/>
      <c r="G56" s="40"/>
      <c r="H56" s="40" t="str">
        <f t="shared" si="0"/>
        <v/>
      </c>
    </row>
    <row r="57" spans="2:8">
      <c r="B57" s="41"/>
      <c r="E57" s="40"/>
      <c r="F57" s="40"/>
      <c r="G57" s="40"/>
      <c r="H57" s="40" t="str">
        <f t="shared" si="0"/>
        <v/>
      </c>
    </row>
    <row r="58" spans="2:8">
      <c r="B58" s="41"/>
      <c r="E58" s="40"/>
      <c r="F58" s="40"/>
      <c r="G58" s="40"/>
      <c r="H58" s="40" t="str">
        <f t="shared" si="0"/>
        <v/>
      </c>
    </row>
    <row r="59" spans="2:8">
      <c r="B59" s="41"/>
      <c r="E59" s="40"/>
      <c r="F59" s="40"/>
      <c r="G59" s="40"/>
      <c r="H59" s="40" t="str">
        <f t="shared" si="0"/>
        <v/>
      </c>
    </row>
    <row r="60" spans="2:8">
      <c r="B60" s="41"/>
      <c r="E60" s="40"/>
      <c r="F60" s="40"/>
      <c r="G60" s="40"/>
      <c r="H60" s="40" t="str">
        <f t="shared" si="0"/>
        <v/>
      </c>
    </row>
    <row r="61" spans="2:8">
      <c r="B61" s="41"/>
      <c r="E61" s="40"/>
      <c r="F61" s="40"/>
      <c r="G61" s="40"/>
      <c r="H61" s="40" t="str">
        <f t="shared" si="0"/>
        <v/>
      </c>
    </row>
    <row r="62" spans="2:8">
      <c r="B62" s="41"/>
      <c r="E62" s="40"/>
      <c r="F62" s="40"/>
      <c r="G62" s="40"/>
      <c r="H62" s="40" t="str">
        <f t="shared" si="0"/>
        <v/>
      </c>
    </row>
    <row r="63" spans="2:8">
      <c r="B63" s="41"/>
      <c r="E63" s="40"/>
      <c r="F63" s="40"/>
      <c r="G63" s="40"/>
      <c r="H63" s="40" t="str">
        <f t="shared" si="0"/>
        <v/>
      </c>
    </row>
    <row r="64" spans="2:8">
      <c r="B64" s="41"/>
      <c r="E64" s="40"/>
      <c r="F64" s="40"/>
      <c r="G64" s="40"/>
      <c r="H64" s="40" t="str">
        <f t="shared" si="0"/>
        <v/>
      </c>
    </row>
    <row r="65" spans="2:8">
      <c r="B65" s="41"/>
      <c r="E65" s="40"/>
      <c r="F65" s="40"/>
      <c r="G65" s="40"/>
      <c r="H65" s="40" t="str">
        <f t="shared" si="0"/>
        <v/>
      </c>
    </row>
    <row r="66" spans="2:8">
      <c r="B66" s="41"/>
      <c r="E66" s="40"/>
      <c r="F66" s="40"/>
      <c r="G66" s="40"/>
      <c r="H66" s="40" t="str">
        <f t="shared" si="0"/>
        <v/>
      </c>
    </row>
    <row r="67" spans="2:8">
      <c r="B67" s="41"/>
      <c r="E67" s="40"/>
      <c r="F67" s="40"/>
      <c r="G67" s="40"/>
      <c r="H67" s="40" t="str">
        <f t="shared" si="0"/>
        <v/>
      </c>
    </row>
    <row r="68" spans="2:8">
      <c r="B68" s="41"/>
      <c r="E68" s="40"/>
      <c r="F68" s="40"/>
      <c r="G68" s="40"/>
      <c r="H68" s="40" t="str">
        <f t="shared" si="0"/>
        <v/>
      </c>
    </row>
    <row r="69" spans="2:8">
      <c r="B69" s="41"/>
      <c r="E69" s="40"/>
      <c r="F69" s="40"/>
      <c r="G69" s="40"/>
      <c r="H69" s="40" t="str">
        <f t="shared" si="0"/>
        <v/>
      </c>
    </row>
    <row r="70" spans="2:8">
      <c r="B70" s="41"/>
      <c r="E70" s="40"/>
      <c r="F70" s="40"/>
      <c r="G70" s="40"/>
      <c r="H70" s="40" t="str">
        <f t="shared" si="0"/>
        <v/>
      </c>
    </row>
    <row r="71" spans="2:8">
      <c r="B71" s="41"/>
      <c r="E71" s="40"/>
      <c r="F71" s="40"/>
      <c r="G71" s="40"/>
      <c r="H71" s="40" t="str">
        <f t="shared" si="0"/>
        <v/>
      </c>
    </row>
    <row r="72" spans="2:8">
      <c r="B72" s="41"/>
      <c r="E72" s="40"/>
      <c r="F72" s="40"/>
      <c r="G72" s="40"/>
      <c r="H72" s="40" t="str">
        <f t="shared" ref="H72:H135" si="1">IF(C72="","",MAX(0,E72-F72))</f>
        <v/>
      </c>
    </row>
    <row r="73" spans="2:8">
      <c r="B73" s="41"/>
      <c r="E73" s="40"/>
      <c r="F73" s="40"/>
      <c r="G73" s="40"/>
      <c r="H73" s="40" t="str">
        <f t="shared" si="1"/>
        <v/>
      </c>
    </row>
    <row r="74" spans="2:8">
      <c r="B74" s="41"/>
      <c r="E74" s="40"/>
      <c r="F74" s="40"/>
      <c r="G74" s="40"/>
      <c r="H74" s="40" t="str">
        <f t="shared" si="1"/>
        <v/>
      </c>
    </row>
    <row r="75" spans="2:8">
      <c r="B75" s="41"/>
      <c r="E75" s="40"/>
      <c r="F75" s="40"/>
      <c r="G75" s="40"/>
      <c r="H75" s="40" t="str">
        <f t="shared" si="1"/>
        <v/>
      </c>
    </row>
    <row r="76" spans="2:8">
      <c r="B76" s="41"/>
      <c r="E76" s="40"/>
      <c r="F76" s="40"/>
      <c r="G76" s="40"/>
      <c r="H76" s="40" t="str">
        <f t="shared" si="1"/>
        <v/>
      </c>
    </row>
    <row r="77" spans="2:8">
      <c r="B77" s="41"/>
      <c r="E77" s="40"/>
      <c r="F77" s="40"/>
      <c r="G77" s="40"/>
      <c r="H77" s="40" t="str">
        <f t="shared" si="1"/>
        <v/>
      </c>
    </row>
    <row r="78" spans="2:8">
      <c r="B78" s="41"/>
      <c r="E78" s="40"/>
      <c r="F78" s="40"/>
      <c r="G78" s="40"/>
      <c r="H78" s="40" t="str">
        <f t="shared" si="1"/>
        <v/>
      </c>
    </row>
    <row r="79" spans="2:8">
      <c r="B79" s="41"/>
      <c r="E79" s="40"/>
      <c r="F79" s="40"/>
      <c r="G79" s="40"/>
      <c r="H79" s="40" t="str">
        <f t="shared" si="1"/>
        <v/>
      </c>
    </row>
    <row r="80" spans="2:8">
      <c r="B80" s="41"/>
      <c r="E80" s="40"/>
      <c r="F80" s="40"/>
      <c r="G80" s="40"/>
      <c r="H80" s="40" t="str">
        <f t="shared" si="1"/>
        <v/>
      </c>
    </row>
    <row r="81" spans="2:8">
      <c r="B81" s="41"/>
      <c r="E81" s="40"/>
      <c r="F81" s="40"/>
      <c r="G81" s="40"/>
      <c r="H81" s="40" t="str">
        <f t="shared" si="1"/>
        <v/>
      </c>
    </row>
    <row r="82" spans="2:8">
      <c r="B82" s="41"/>
      <c r="E82" s="40"/>
      <c r="F82" s="40"/>
      <c r="G82" s="40"/>
      <c r="H82" s="40" t="str">
        <f t="shared" si="1"/>
        <v/>
      </c>
    </row>
    <row r="83" spans="2:8">
      <c r="B83" s="41"/>
      <c r="E83" s="40"/>
      <c r="F83" s="40"/>
      <c r="G83" s="40"/>
      <c r="H83" s="40" t="str">
        <f t="shared" si="1"/>
        <v/>
      </c>
    </row>
    <row r="84" spans="2:8">
      <c r="B84" s="41"/>
      <c r="E84" s="40"/>
      <c r="F84" s="40"/>
      <c r="G84" s="40"/>
      <c r="H84" s="40" t="str">
        <f t="shared" si="1"/>
        <v/>
      </c>
    </row>
    <row r="85" spans="2:8">
      <c r="B85" s="41"/>
      <c r="E85" s="40"/>
      <c r="F85" s="40"/>
      <c r="G85" s="40"/>
      <c r="H85" s="40" t="str">
        <f t="shared" si="1"/>
        <v/>
      </c>
    </row>
    <row r="86" spans="2:8">
      <c r="B86" s="41"/>
      <c r="E86" s="40"/>
      <c r="F86" s="40"/>
      <c r="G86" s="40"/>
      <c r="H86" s="40" t="str">
        <f t="shared" si="1"/>
        <v/>
      </c>
    </row>
    <row r="87" spans="2:8">
      <c r="B87" s="41"/>
      <c r="E87" s="40"/>
      <c r="F87" s="40"/>
      <c r="G87" s="40"/>
      <c r="H87" s="40" t="str">
        <f t="shared" si="1"/>
        <v/>
      </c>
    </row>
    <row r="88" spans="2:8">
      <c r="B88" s="41"/>
      <c r="E88" s="40"/>
      <c r="F88" s="40"/>
      <c r="G88" s="40"/>
      <c r="H88" s="40" t="str">
        <f t="shared" si="1"/>
        <v/>
      </c>
    </row>
    <row r="89" spans="2:8">
      <c r="B89" s="41"/>
      <c r="E89" s="40"/>
      <c r="F89" s="40"/>
      <c r="G89" s="40"/>
      <c r="H89" s="40" t="str">
        <f t="shared" si="1"/>
        <v/>
      </c>
    </row>
    <row r="90" spans="2:8">
      <c r="B90" s="41"/>
      <c r="E90" s="40"/>
      <c r="F90" s="40"/>
      <c r="G90" s="40"/>
      <c r="H90" s="40" t="str">
        <f t="shared" si="1"/>
        <v/>
      </c>
    </row>
    <row r="91" spans="2:8">
      <c r="B91" s="41"/>
      <c r="E91" s="40"/>
      <c r="F91" s="40"/>
      <c r="G91" s="40"/>
      <c r="H91" s="40" t="str">
        <f t="shared" si="1"/>
        <v/>
      </c>
    </row>
    <row r="92" spans="2:8">
      <c r="B92" s="41"/>
      <c r="E92" s="40"/>
      <c r="F92" s="40"/>
      <c r="G92" s="40"/>
      <c r="H92" s="40" t="str">
        <f t="shared" si="1"/>
        <v/>
      </c>
    </row>
    <row r="93" spans="2:8">
      <c r="B93" s="41"/>
      <c r="E93" s="40"/>
      <c r="F93" s="40"/>
      <c r="G93" s="40"/>
      <c r="H93" s="40" t="str">
        <f t="shared" si="1"/>
        <v/>
      </c>
    </row>
    <row r="94" spans="2:8">
      <c r="B94" s="41"/>
      <c r="E94" s="40"/>
      <c r="F94" s="40"/>
      <c r="G94" s="40"/>
      <c r="H94" s="40" t="str">
        <f t="shared" si="1"/>
        <v/>
      </c>
    </row>
    <row r="95" spans="2:8">
      <c r="B95" s="41"/>
      <c r="E95" s="40"/>
      <c r="F95" s="40"/>
      <c r="G95" s="40"/>
      <c r="H95" s="40" t="str">
        <f t="shared" si="1"/>
        <v/>
      </c>
    </row>
    <row r="96" spans="2:8">
      <c r="B96" s="41"/>
      <c r="E96" s="40"/>
      <c r="F96" s="40"/>
      <c r="G96" s="40"/>
      <c r="H96" s="40" t="str">
        <f t="shared" si="1"/>
        <v/>
      </c>
    </row>
    <row r="97" spans="2:8">
      <c r="B97" s="41"/>
      <c r="E97" s="40"/>
      <c r="F97" s="40"/>
      <c r="G97" s="40"/>
      <c r="H97" s="40" t="str">
        <f t="shared" si="1"/>
        <v/>
      </c>
    </row>
    <row r="98" spans="2:8">
      <c r="B98" s="41"/>
      <c r="E98" s="40"/>
      <c r="F98" s="40"/>
      <c r="G98" s="40"/>
      <c r="H98" s="40" t="str">
        <f t="shared" si="1"/>
        <v/>
      </c>
    </row>
    <row r="99" spans="2:8">
      <c r="B99" s="41"/>
      <c r="E99" s="40"/>
      <c r="F99" s="40"/>
      <c r="G99" s="40"/>
      <c r="H99" s="40" t="str">
        <f t="shared" si="1"/>
        <v/>
      </c>
    </row>
    <row r="100" spans="2:8">
      <c r="B100" s="41"/>
      <c r="E100" s="40"/>
      <c r="F100" s="40"/>
      <c r="G100" s="40"/>
      <c r="H100" s="40" t="str">
        <f t="shared" si="1"/>
        <v/>
      </c>
    </row>
    <row r="101" spans="2:8">
      <c r="B101" s="41"/>
      <c r="E101" s="40"/>
      <c r="F101" s="40"/>
      <c r="G101" s="40"/>
      <c r="H101" s="40" t="str">
        <f t="shared" si="1"/>
        <v/>
      </c>
    </row>
    <row r="102" spans="2:8">
      <c r="B102" s="41"/>
      <c r="E102" s="40"/>
      <c r="F102" s="40"/>
      <c r="G102" s="40"/>
      <c r="H102" s="40" t="str">
        <f t="shared" si="1"/>
        <v/>
      </c>
    </row>
    <row r="103" spans="2:8">
      <c r="B103" s="41"/>
      <c r="E103" s="40"/>
      <c r="F103" s="40"/>
      <c r="G103" s="40"/>
      <c r="H103" s="40" t="str">
        <f t="shared" si="1"/>
        <v/>
      </c>
    </row>
    <row r="104" spans="2:8">
      <c r="B104" s="41"/>
      <c r="E104" s="40"/>
      <c r="F104" s="40"/>
      <c r="G104" s="40"/>
      <c r="H104" s="40" t="str">
        <f t="shared" si="1"/>
        <v/>
      </c>
    </row>
    <row r="105" spans="2:8">
      <c r="B105" s="41"/>
      <c r="E105" s="40"/>
      <c r="F105" s="40"/>
      <c r="G105" s="40"/>
      <c r="H105" s="40" t="str">
        <f t="shared" si="1"/>
        <v/>
      </c>
    </row>
    <row r="106" spans="2:8">
      <c r="B106" s="41"/>
      <c r="E106" s="40"/>
      <c r="F106" s="40"/>
      <c r="G106" s="40"/>
      <c r="H106" s="40" t="str">
        <f t="shared" si="1"/>
        <v/>
      </c>
    </row>
    <row r="107" spans="2:8">
      <c r="B107" s="41"/>
      <c r="E107" s="40"/>
      <c r="F107" s="40"/>
      <c r="G107" s="40"/>
      <c r="H107" s="40" t="str">
        <f t="shared" si="1"/>
        <v/>
      </c>
    </row>
    <row r="108" spans="2:8">
      <c r="B108" s="41"/>
      <c r="E108" s="40"/>
      <c r="F108" s="40"/>
      <c r="G108" s="40"/>
      <c r="H108" s="40" t="str">
        <f t="shared" si="1"/>
        <v/>
      </c>
    </row>
    <row r="109" spans="2:8">
      <c r="B109" s="41"/>
      <c r="E109" s="40"/>
      <c r="F109" s="40"/>
      <c r="G109" s="40"/>
      <c r="H109" s="40" t="str">
        <f t="shared" si="1"/>
        <v/>
      </c>
    </row>
    <row r="110" spans="2:8">
      <c r="B110" s="41"/>
      <c r="E110" s="40"/>
      <c r="F110" s="40"/>
      <c r="G110" s="40"/>
      <c r="H110" s="40" t="str">
        <f t="shared" si="1"/>
        <v/>
      </c>
    </row>
    <row r="111" spans="2:8">
      <c r="B111" s="41"/>
      <c r="E111" s="40"/>
      <c r="F111" s="40"/>
      <c r="G111" s="40"/>
      <c r="H111" s="40" t="str">
        <f t="shared" si="1"/>
        <v/>
      </c>
    </row>
    <row r="112" spans="2:8">
      <c r="B112" s="41"/>
      <c r="E112" s="40"/>
      <c r="F112" s="40"/>
      <c r="G112" s="40"/>
      <c r="H112" s="40" t="str">
        <f t="shared" si="1"/>
        <v/>
      </c>
    </row>
    <row r="113" spans="2:8">
      <c r="B113" s="41"/>
      <c r="E113" s="40"/>
      <c r="F113" s="40"/>
      <c r="G113" s="40"/>
      <c r="H113" s="40" t="str">
        <f t="shared" si="1"/>
        <v/>
      </c>
    </row>
    <row r="114" spans="2:8">
      <c r="B114" s="41"/>
      <c r="E114" s="40"/>
      <c r="F114" s="40"/>
      <c r="G114" s="40"/>
      <c r="H114" s="40" t="str">
        <f t="shared" si="1"/>
        <v/>
      </c>
    </row>
    <row r="115" spans="2:8">
      <c r="B115" s="41"/>
      <c r="E115" s="40"/>
      <c r="F115" s="40"/>
      <c r="G115" s="40"/>
      <c r="H115" s="40" t="str">
        <f t="shared" si="1"/>
        <v/>
      </c>
    </row>
    <row r="116" spans="2:8">
      <c r="B116" s="41"/>
      <c r="E116" s="40"/>
      <c r="F116" s="40"/>
      <c r="G116" s="40"/>
      <c r="H116" s="40" t="str">
        <f t="shared" si="1"/>
        <v/>
      </c>
    </row>
    <row r="117" spans="2:8">
      <c r="B117" s="41"/>
      <c r="E117" s="40"/>
      <c r="F117" s="40"/>
      <c r="G117" s="40"/>
      <c r="H117" s="40" t="str">
        <f t="shared" si="1"/>
        <v/>
      </c>
    </row>
    <row r="118" spans="2:8">
      <c r="B118" s="41"/>
      <c r="E118" s="40"/>
      <c r="F118" s="40"/>
      <c r="G118" s="40"/>
      <c r="H118" s="40" t="str">
        <f t="shared" si="1"/>
        <v/>
      </c>
    </row>
    <row r="119" spans="2:8">
      <c r="B119" s="41"/>
      <c r="E119" s="40"/>
      <c r="F119" s="40"/>
      <c r="G119" s="40"/>
      <c r="H119" s="40" t="str">
        <f t="shared" si="1"/>
        <v/>
      </c>
    </row>
    <row r="120" spans="2:8">
      <c r="B120" s="41"/>
      <c r="E120" s="40"/>
      <c r="F120" s="40"/>
      <c r="G120" s="40"/>
      <c r="H120" s="40" t="str">
        <f t="shared" si="1"/>
        <v/>
      </c>
    </row>
    <row r="121" spans="2:8">
      <c r="B121" s="41"/>
      <c r="E121" s="40"/>
      <c r="F121" s="40"/>
      <c r="G121" s="40"/>
      <c r="H121" s="40" t="str">
        <f t="shared" si="1"/>
        <v/>
      </c>
    </row>
    <row r="122" spans="2:8">
      <c r="B122" s="41"/>
      <c r="E122" s="40"/>
      <c r="F122" s="40"/>
      <c r="G122" s="40"/>
      <c r="H122" s="40" t="str">
        <f t="shared" si="1"/>
        <v/>
      </c>
    </row>
    <row r="123" spans="2:8">
      <c r="B123" s="41"/>
      <c r="E123" s="40"/>
      <c r="F123" s="40"/>
      <c r="G123" s="40"/>
      <c r="H123" s="40" t="str">
        <f t="shared" si="1"/>
        <v/>
      </c>
    </row>
    <row r="124" spans="2:8">
      <c r="B124" s="41"/>
      <c r="E124" s="40"/>
      <c r="F124" s="40"/>
      <c r="G124" s="40"/>
      <c r="H124" s="40" t="str">
        <f t="shared" si="1"/>
        <v/>
      </c>
    </row>
    <row r="125" spans="2:8">
      <c r="B125" s="41"/>
      <c r="E125" s="40"/>
      <c r="F125" s="40"/>
      <c r="G125" s="40"/>
      <c r="H125" s="40" t="str">
        <f t="shared" si="1"/>
        <v/>
      </c>
    </row>
    <row r="126" spans="2:8">
      <c r="B126" s="41"/>
      <c r="E126" s="40"/>
      <c r="F126" s="40"/>
      <c r="G126" s="40"/>
      <c r="H126" s="40" t="str">
        <f t="shared" si="1"/>
        <v/>
      </c>
    </row>
    <row r="127" spans="2:8">
      <c r="B127" s="41"/>
      <c r="E127" s="40"/>
      <c r="F127" s="40"/>
      <c r="G127" s="40"/>
      <c r="H127" s="40" t="str">
        <f t="shared" si="1"/>
        <v/>
      </c>
    </row>
    <row r="128" spans="2:8">
      <c r="B128" s="41"/>
      <c r="E128" s="40"/>
      <c r="F128" s="40"/>
      <c r="G128" s="40"/>
      <c r="H128" s="40" t="str">
        <f t="shared" si="1"/>
        <v/>
      </c>
    </row>
    <row r="129" spans="2:8">
      <c r="B129" s="41"/>
      <c r="E129" s="40"/>
      <c r="F129" s="40"/>
      <c r="G129" s="40"/>
      <c r="H129" s="40" t="str">
        <f t="shared" si="1"/>
        <v/>
      </c>
    </row>
    <row r="130" spans="2:8">
      <c r="B130" s="41"/>
      <c r="E130" s="40"/>
      <c r="F130" s="40"/>
      <c r="G130" s="40"/>
      <c r="H130" s="40" t="str">
        <f t="shared" si="1"/>
        <v/>
      </c>
    </row>
    <row r="131" spans="2:8">
      <c r="B131" s="41"/>
      <c r="E131" s="40"/>
      <c r="F131" s="40"/>
      <c r="G131" s="40"/>
      <c r="H131" s="40" t="str">
        <f t="shared" si="1"/>
        <v/>
      </c>
    </row>
    <row r="132" spans="2:8">
      <c r="B132" s="41"/>
      <c r="E132" s="40"/>
      <c r="F132" s="40"/>
      <c r="G132" s="40"/>
      <c r="H132" s="40" t="str">
        <f t="shared" si="1"/>
        <v/>
      </c>
    </row>
    <row r="133" spans="2:8">
      <c r="B133" s="41"/>
      <c r="E133" s="40"/>
      <c r="F133" s="40"/>
      <c r="G133" s="40"/>
      <c r="H133" s="40" t="str">
        <f t="shared" si="1"/>
        <v/>
      </c>
    </row>
    <row r="134" spans="2:8">
      <c r="B134" s="41"/>
      <c r="E134" s="40"/>
      <c r="F134" s="40"/>
      <c r="G134" s="40"/>
      <c r="H134" s="40" t="str">
        <f t="shared" si="1"/>
        <v/>
      </c>
    </row>
    <row r="135" spans="2:8">
      <c r="B135" s="41"/>
      <c r="E135" s="40"/>
      <c r="F135" s="40"/>
      <c r="G135" s="40"/>
      <c r="H135" s="40" t="str">
        <f t="shared" si="1"/>
        <v/>
      </c>
    </row>
    <row r="136" spans="2:8">
      <c r="B136" s="41"/>
      <c r="E136" s="40"/>
      <c r="F136" s="40"/>
      <c r="G136" s="40"/>
      <c r="H136" s="40" t="str">
        <f t="shared" ref="H136:H199" si="2">IF(C136="","",MAX(0,E136-F136))</f>
        <v/>
      </c>
    </row>
    <row r="137" spans="2:8">
      <c r="B137" s="41"/>
      <c r="E137" s="40"/>
      <c r="F137" s="40"/>
      <c r="G137" s="40"/>
      <c r="H137" s="40" t="str">
        <f t="shared" si="2"/>
        <v/>
      </c>
    </row>
    <row r="138" spans="2:8">
      <c r="B138" s="41"/>
      <c r="E138" s="40"/>
      <c r="F138" s="40"/>
      <c r="G138" s="40"/>
      <c r="H138" s="40" t="str">
        <f t="shared" si="2"/>
        <v/>
      </c>
    </row>
    <row r="139" spans="2:8">
      <c r="B139" s="41"/>
      <c r="E139" s="40"/>
      <c r="F139" s="40"/>
      <c r="G139" s="40"/>
      <c r="H139" s="40" t="str">
        <f t="shared" si="2"/>
        <v/>
      </c>
    </row>
    <row r="140" spans="2:8">
      <c r="B140" s="41"/>
      <c r="E140" s="40"/>
      <c r="F140" s="40"/>
      <c r="G140" s="40"/>
      <c r="H140" s="40" t="str">
        <f t="shared" si="2"/>
        <v/>
      </c>
    </row>
    <row r="141" spans="2:8">
      <c r="B141" s="41"/>
      <c r="E141" s="40"/>
      <c r="F141" s="40"/>
      <c r="G141" s="40"/>
      <c r="H141" s="40" t="str">
        <f t="shared" si="2"/>
        <v/>
      </c>
    </row>
    <row r="142" spans="2:8">
      <c r="B142" s="41"/>
      <c r="E142" s="40"/>
      <c r="F142" s="40"/>
      <c r="G142" s="40"/>
      <c r="H142" s="40" t="str">
        <f t="shared" si="2"/>
        <v/>
      </c>
    </row>
    <row r="143" spans="2:8">
      <c r="B143" s="41"/>
      <c r="E143" s="40"/>
      <c r="F143" s="40"/>
      <c r="G143" s="40"/>
      <c r="H143" s="40" t="str">
        <f t="shared" si="2"/>
        <v/>
      </c>
    </row>
    <row r="144" spans="2:8">
      <c r="B144" s="41"/>
      <c r="E144" s="40"/>
      <c r="F144" s="40"/>
      <c r="G144" s="40"/>
      <c r="H144" s="40" t="str">
        <f t="shared" si="2"/>
        <v/>
      </c>
    </row>
    <row r="145" spans="2:8">
      <c r="B145" s="41"/>
      <c r="E145" s="40"/>
      <c r="F145" s="40"/>
      <c r="G145" s="40"/>
      <c r="H145" s="40" t="str">
        <f t="shared" si="2"/>
        <v/>
      </c>
    </row>
    <row r="146" spans="2:8">
      <c r="B146" s="41"/>
      <c r="E146" s="40"/>
      <c r="F146" s="40"/>
      <c r="G146" s="40"/>
      <c r="H146" s="40" t="str">
        <f t="shared" si="2"/>
        <v/>
      </c>
    </row>
    <row r="147" spans="2:8">
      <c r="B147" s="41"/>
      <c r="E147" s="40"/>
      <c r="F147" s="40"/>
      <c r="G147" s="40"/>
      <c r="H147" s="40" t="str">
        <f t="shared" si="2"/>
        <v/>
      </c>
    </row>
    <row r="148" spans="2:8">
      <c r="B148" s="41"/>
      <c r="E148" s="40"/>
      <c r="F148" s="40"/>
      <c r="G148" s="40"/>
      <c r="H148" s="40" t="str">
        <f t="shared" si="2"/>
        <v/>
      </c>
    </row>
    <row r="149" spans="2:8">
      <c r="B149" s="41"/>
      <c r="E149" s="40"/>
      <c r="F149" s="40"/>
      <c r="G149" s="40"/>
      <c r="H149" s="40" t="str">
        <f t="shared" si="2"/>
        <v/>
      </c>
    </row>
    <row r="150" spans="2:8">
      <c r="B150" s="41"/>
      <c r="E150" s="40"/>
      <c r="F150" s="40"/>
      <c r="G150" s="40"/>
      <c r="H150" s="40" t="str">
        <f t="shared" si="2"/>
        <v/>
      </c>
    </row>
    <row r="151" spans="2:8">
      <c r="B151" s="41"/>
      <c r="E151" s="40"/>
      <c r="F151" s="40"/>
      <c r="G151" s="40"/>
      <c r="H151" s="40" t="str">
        <f t="shared" si="2"/>
        <v/>
      </c>
    </row>
    <row r="152" spans="2:8">
      <c r="B152" s="41"/>
      <c r="E152" s="40"/>
      <c r="F152" s="40"/>
      <c r="G152" s="40"/>
      <c r="H152" s="40" t="str">
        <f t="shared" si="2"/>
        <v/>
      </c>
    </row>
    <row r="153" spans="2:8">
      <c r="B153" s="41"/>
      <c r="E153" s="40"/>
      <c r="F153" s="40"/>
      <c r="G153" s="40"/>
      <c r="H153" s="40" t="str">
        <f t="shared" si="2"/>
        <v/>
      </c>
    </row>
    <row r="154" spans="2:8">
      <c r="B154" s="41"/>
      <c r="E154" s="40"/>
      <c r="F154" s="40"/>
      <c r="G154" s="40"/>
      <c r="H154" s="40" t="str">
        <f t="shared" si="2"/>
        <v/>
      </c>
    </row>
    <row r="155" spans="2:8">
      <c r="B155" s="41"/>
      <c r="E155" s="40"/>
      <c r="F155" s="40"/>
      <c r="G155" s="40"/>
      <c r="H155" s="40" t="str">
        <f t="shared" si="2"/>
        <v/>
      </c>
    </row>
    <row r="156" spans="2:8">
      <c r="B156" s="41"/>
      <c r="E156" s="40"/>
      <c r="F156" s="40"/>
      <c r="G156" s="40"/>
      <c r="H156" s="40" t="str">
        <f t="shared" si="2"/>
        <v/>
      </c>
    </row>
    <row r="157" spans="2:8">
      <c r="B157" s="41"/>
      <c r="E157" s="40"/>
      <c r="F157" s="40"/>
      <c r="G157" s="40"/>
      <c r="H157" s="40" t="str">
        <f t="shared" si="2"/>
        <v/>
      </c>
    </row>
    <row r="158" spans="2:8">
      <c r="B158" s="41"/>
      <c r="E158" s="40"/>
      <c r="F158" s="40"/>
      <c r="G158" s="40"/>
      <c r="H158" s="40" t="str">
        <f t="shared" si="2"/>
        <v/>
      </c>
    </row>
    <row r="159" spans="2:8">
      <c r="B159" s="41"/>
      <c r="E159" s="40"/>
      <c r="F159" s="40"/>
      <c r="G159" s="40"/>
      <c r="H159" s="40" t="str">
        <f t="shared" si="2"/>
        <v/>
      </c>
    </row>
    <row r="160" spans="2:8">
      <c r="B160" s="41"/>
      <c r="E160" s="40"/>
      <c r="F160" s="40"/>
      <c r="G160" s="40"/>
      <c r="H160" s="40" t="str">
        <f t="shared" si="2"/>
        <v/>
      </c>
    </row>
    <row r="161" spans="2:8">
      <c r="B161" s="41"/>
      <c r="E161" s="40"/>
      <c r="F161" s="40"/>
      <c r="G161" s="40"/>
      <c r="H161" s="40" t="str">
        <f t="shared" si="2"/>
        <v/>
      </c>
    </row>
    <row r="162" spans="2:8">
      <c r="B162" s="41"/>
      <c r="E162" s="40"/>
      <c r="F162" s="40"/>
      <c r="G162" s="40"/>
      <c r="H162" s="40" t="str">
        <f t="shared" si="2"/>
        <v/>
      </c>
    </row>
    <row r="163" spans="2:8">
      <c r="B163" s="41"/>
      <c r="E163" s="40"/>
      <c r="F163" s="40"/>
      <c r="G163" s="40"/>
      <c r="H163" s="40" t="str">
        <f t="shared" si="2"/>
        <v/>
      </c>
    </row>
    <row r="164" spans="2:8">
      <c r="B164" s="41"/>
      <c r="E164" s="40"/>
      <c r="F164" s="40"/>
      <c r="G164" s="40"/>
      <c r="H164" s="40" t="str">
        <f t="shared" si="2"/>
        <v/>
      </c>
    </row>
    <row r="165" spans="2:8">
      <c r="B165" s="41"/>
      <c r="E165" s="40"/>
      <c r="F165" s="40"/>
      <c r="G165" s="40"/>
      <c r="H165" s="40" t="str">
        <f t="shared" si="2"/>
        <v/>
      </c>
    </row>
    <row r="166" spans="2:8">
      <c r="B166" s="41"/>
      <c r="E166" s="40"/>
      <c r="F166" s="40"/>
      <c r="G166" s="40"/>
      <c r="H166" s="40" t="str">
        <f t="shared" si="2"/>
        <v/>
      </c>
    </row>
    <row r="167" spans="2:8">
      <c r="B167" s="41"/>
      <c r="E167" s="40"/>
      <c r="F167" s="40"/>
      <c r="G167" s="40"/>
      <c r="H167" s="40" t="str">
        <f t="shared" si="2"/>
        <v/>
      </c>
    </row>
    <row r="168" spans="2:8">
      <c r="B168" s="41"/>
      <c r="E168" s="40"/>
      <c r="F168" s="40"/>
      <c r="G168" s="40"/>
      <c r="H168" s="40" t="str">
        <f t="shared" si="2"/>
        <v/>
      </c>
    </row>
    <row r="169" spans="2:8">
      <c r="B169" s="41"/>
      <c r="E169" s="40"/>
      <c r="F169" s="40"/>
      <c r="G169" s="40"/>
      <c r="H169" s="40" t="str">
        <f t="shared" si="2"/>
        <v/>
      </c>
    </row>
    <row r="170" spans="2:8">
      <c r="B170" s="41"/>
      <c r="E170" s="40"/>
      <c r="F170" s="40"/>
      <c r="G170" s="40"/>
      <c r="H170" s="40" t="str">
        <f t="shared" si="2"/>
        <v/>
      </c>
    </row>
    <row r="171" spans="2:8">
      <c r="B171" s="41"/>
      <c r="E171" s="40"/>
      <c r="F171" s="40"/>
      <c r="G171" s="40"/>
      <c r="H171" s="40" t="str">
        <f t="shared" si="2"/>
        <v/>
      </c>
    </row>
    <row r="172" spans="2:8">
      <c r="B172" s="41"/>
      <c r="E172" s="40"/>
      <c r="F172" s="40"/>
      <c r="G172" s="40"/>
      <c r="H172" s="40" t="str">
        <f t="shared" si="2"/>
        <v/>
      </c>
    </row>
    <row r="173" spans="2:8">
      <c r="B173" s="41"/>
      <c r="E173" s="40"/>
      <c r="F173" s="40"/>
      <c r="G173" s="40"/>
      <c r="H173" s="40" t="str">
        <f t="shared" si="2"/>
        <v/>
      </c>
    </row>
    <row r="174" spans="2:8">
      <c r="B174" s="41"/>
      <c r="E174" s="40"/>
      <c r="F174" s="40"/>
      <c r="G174" s="40"/>
      <c r="H174" s="40" t="str">
        <f t="shared" si="2"/>
        <v/>
      </c>
    </row>
    <row r="175" spans="2:8">
      <c r="B175" s="41"/>
      <c r="E175" s="40"/>
      <c r="F175" s="40"/>
      <c r="G175" s="40"/>
      <c r="H175" s="40" t="str">
        <f t="shared" si="2"/>
        <v/>
      </c>
    </row>
    <row r="176" spans="2:8">
      <c r="B176" s="41"/>
      <c r="E176" s="40"/>
      <c r="F176" s="40"/>
      <c r="G176" s="40"/>
      <c r="H176" s="40" t="str">
        <f t="shared" si="2"/>
        <v/>
      </c>
    </row>
    <row r="177" spans="2:8">
      <c r="B177" s="41"/>
      <c r="E177" s="40"/>
      <c r="F177" s="40"/>
      <c r="G177" s="40"/>
      <c r="H177" s="40" t="str">
        <f t="shared" si="2"/>
        <v/>
      </c>
    </row>
    <row r="178" spans="2:8">
      <c r="B178" s="41"/>
      <c r="E178" s="40"/>
      <c r="F178" s="40"/>
      <c r="G178" s="40"/>
      <c r="H178" s="40" t="str">
        <f t="shared" si="2"/>
        <v/>
      </c>
    </row>
    <row r="179" spans="2:8">
      <c r="B179" s="41"/>
      <c r="E179" s="40"/>
      <c r="F179" s="40"/>
      <c r="G179" s="40"/>
      <c r="H179" s="40" t="str">
        <f t="shared" si="2"/>
        <v/>
      </c>
    </row>
    <row r="180" spans="2:8">
      <c r="B180" s="41"/>
      <c r="E180" s="40"/>
      <c r="F180" s="40"/>
      <c r="G180" s="40"/>
      <c r="H180" s="40" t="str">
        <f t="shared" si="2"/>
        <v/>
      </c>
    </row>
    <row r="181" spans="2:8">
      <c r="B181" s="41"/>
      <c r="E181" s="40"/>
      <c r="F181" s="40"/>
      <c r="G181" s="40"/>
      <c r="H181" s="40" t="str">
        <f t="shared" si="2"/>
        <v/>
      </c>
    </row>
    <row r="182" spans="2:8">
      <c r="B182" s="41"/>
      <c r="E182" s="40"/>
      <c r="F182" s="40"/>
      <c r="G182" s="40"/>
      <c r="H182" s="40" t="str">
        <f t="shared" si="2"/>
        <v/>
      </c>
    </row>
    <row r="183" spans="2:8">
      <c r="B183" s="41"/>
      <c r="E183" s="40"/>
      <c r="F183" s="40"/>
      <c r="G183" s="40"/>
      <c r="H183" s="40" t="str">
        <f t="shared" si="2"/>
        <v/>
      </c>
    </row>
    <row r="184" spans="2:8">
      <c r="B184" s="41"/>
      <c r="E184" s="40"/>
      <c r="F184" s="40"/>
      <c r="G184" s="40"/>
      <c r="H184" s="40" t="str">
        <f t="shared" si="2"/>
        <v/>
      </c>
    </row>
    <row r="185" spans="2:8">
      <c r="B185" s="41"/>
      <c r="E185" s="40"/>
      <c r="F185" s="40"/>
      <c r="G185" s="40"/>
      <c r="H185" s="40" t="str">
        <f t="shared" si="2"/>
        <v/>
      </c>
    </row>
    <row r="186" spans="2:8">
      <c r="B186" s="41"/>
      <c r="E186" s="40"/>
      <c r="F186" s="40"/>
      <c r="G186" s="40"/>
      <c r="H186" s="40" t="str">
        <f t="shared" si="2"/>
        <v/>
      </c>
    </row>
    <row r="187" spans="2:8">
      <c r="B187" s="41"/>
      <c r="E187" s="40"/>
      <c r="F187" s="40"/>
      <c r="G187" s="40"/>
      <c r="H187" s="40" t="str">
        <f t="shared" si="2"/>
        <v/>
      </c>
    </row>
    <row r="188" spans="2:8">
      <c r="B188" s="41"/>
      <c r="E188" s="40"/>
      <c r="F188" s="40"/>
      <c r="G188" s="40"/>
      <c r="H188" s="40" t="str">
        <f t="shared" si="2"/>
        <v/>
      </c>
    </row>
    <row r="189" spans="2:8">
      <c r="B189" s="41"/>
      <c r="E189" s="40"/>
      <c r="F189" s="40"/>
      <c r="G189" s="40"/>
      <c r="H189" s="40" t="str">
        <f t="shared" si="2"/>
        <v/>
      </c>
    </row>
    <row r="190" spans="2:8">
      <c r="B190" s="41"/>
      <c r="E190" s="40"/>
      <c r="F190" s="40"/>
      <c r="G190" s="40"/>
      <c r="H190" s="40" t="str">
        <f t="shared" si="2"/>
        <v/>
      </c>
    </row>
    <row r="191" spans="2:8">
      <c r="B191" s="41"/>
      <c r="E191" s="40"/>
      <c r="F191" s="40"/>
      <c r="G191" s="40"/>
      <c r="H191" s="40" t="str">
        <f t="shared" si="2"/>
        <v/>
      </c>
    </row>
    <row r="192" spans="2:8">
      <c r="B192" s="41"/>
      <c r="E192" s="40"/>
      <c r="F192" s="40"/>
      <c r="G192" s="40"/>
      <c r="H192" s="40" t="str">
        <f t="shared" si="2"/>
        <v/>
      </c>
    </row>
    <row r="193" spans="2:8">
      <c r="B193" s="41"/>
      <c r="E193" s="40"/>
      <c r="F193" s="40"/>
      <c r="G193" s="40"/>
      <c r="H193" s="40" t="str">
        <f t="shared" si="2"/>
        <v/>
      </c>
    </row>
    <row r="194" spans="2:8">
      <c r="B194" s="41"/>
      <c r="E194" s="40"/>
      <c r="F194" s="40"/>
      <c r="G194" s="40"/>
      <c r="H194" s="40" t="str">
        <f t="shared" si="2"/>
        <v/>
      </c>
    </row>
    <row r="195" spans="2:8">
      <c r="B195" s="41"/>
      <c r="E195" s="40"/>
      <c r="F195" s="40"/>
      <c r="G195" s="40"/>
      <c r="H195" s="40" t="str">
        <f t="shared" si="2"/>
        <v/>
      </c>
    </row>
    <row r="196" spans="2:8">
      <c r="B196" s="41"/>
      <c r="E196" s="40"/>
      <c r="F196" s="40"/>
      <c r="G196" s="40"/>
      <c r="H196" s="40" t="str">
        <f t="shared" si="2"/>
        <v/>
      </c>
    </row>
    <row r="197" spans="2:8">
      <c r="B197" s="41"/>
      <c r="E197" s="40"/>
      <c r="F197" s="40"/>
      <c r="G197" s="40"/>
      <c r="H197" s="40" t="str">
        <f t="shared" si="2"/>
        <v/>
      </c>
    </row>
    <row r="198" spans="2:8">
      <c r="B198" s="41"/>
      <c r="E198" s="40"/>
      <c r="F198" s="40"/>
      <c r="G198" s="40"/>
      <c r="H198" s="40" t="str">
        <f t="shared" si="2"/>
        <v/>
      </c>
    </row>
    <row r="199" spans="2:8">
      <c r="B199" s="41"/>
      <c r="E199" s="40"/>
      <c r="F199" s="40"/>
      <c r="G199" s="40"/>
      <c r="H199" s="40" t="str">
        <f t="shared" si="2"/>
        <v/>
      </c>
    </row>
    <row r="200" spans="2:8">
      <c r="B200" s="41"/>
      <c r="E200" s="40"/>
      <c r="F200" s="40"/>
      <c r="G200" s="40"/>
      <c r="H200" s="40" t="str">
        <f t="shared" ref="H200:H263" si="3">IF(C200="","",MAX(0,E200-F200))</f>
        <v/>
      </c>
    </row>
    <row r="201" spans="2:8">
      <c r="B201" s="41"/>
      <c r="E201" s="40"/>
      <c r="F201" s="40"/>
      <c r="G201" s="40"/>
      <c r="H201" s="40" t="str">
        <f t="shared" si="3"/>
        <v/>
      </c>
    </row>
    <row r="202" spans="2:8">
      <c r="B202" s="41"/>
      <c r="E202" s="40"/>
      <c r="F202" s="40"/>
      <c r="G202" s="40"/>
      <c r="H202" s="40" t="str">
        <f t="shared" si="3"/>
        <v/>
      </c>
    </row>
    <row r="203" spans="2:8">
      <c r="B203" s="41"/>
      <c r="E203" s="40"/>
      <c r="F203" s="40"/>
      <c r="G203" s="40"/>
      <c r="H203" s="40" t="str">
        <f t="shared" si="3"/>
        <v/>
      </c>
    </row>
    <row r="204" spans="2:8">
      <c r="B204" s="41"/>
      <c r="E204" s="40"/>
      <c r="F204" s="40"/>
      <c r="G204" s="40"/>
      <c r="H204" s="40" t="str">
        <f t="shared" si="3"/>
        <v/>
      </c>
    </row>
    <row r="205" spans="2:8">
      <c r="B205" s="41"/>
      <c r="E205" s="40"/>
      <c r="F205" s="40"/>
      <c r="G205" s="40"/>
      <c r="H205" s="40" t="str">
        <f t="shared" si="3"/>
        <v/>
      </c>
    </row>
    <row r="206" spans="2:8">
      <c r="B206" s="41"/>
      <c r="E206" s="40"/>
      <c r="F206" s="40"/>
      <c r="G206" s="40"/>
      <c r="H206" s="40" t="str">
        <f t="shared" si="3"/>
        <v/>
      </c>
    </row>
    <row r="207" spans="2:8">
      <c r="B207" s="41"/>
      <c r="E207" s="40"/>
      <c r="F207" s="40"/>
      <c r="G207" s="40"/>
      <c r="H207" s="40" t="str">
        <f t="shared" si="3"/>
        <v/>
      </c>
    </row>
    <row r="208" spans="2:8">
      <c r="B208" s="41"/>
      <c r="E208" s="40"/>
      <c r="F208" s="40"/>
      <c r="G208" s="40"/>
      <c r="H208" s="40" t="str">
        <f t="shared" si="3"/>
        <v/>
      </c>
    </row>
    <row r="209" spans="2:8">
      <c r="B209" s="41"/>
      <c r="E209" s="40"/>
      <c r="F209" s="40"/>
      <c r="G209" s="40"/>
      <c r="H209" s="40" t="str">
        <f t="shared" si="3"/>
        <v/>
      </c>
    </row>
    <row r="210" spans="2:8">
      <c r="B210" s="41"/>
      <c r="E210" s="40"/>
      <c r="F210" s="40"/>
      <c r="G210" s="40"/>
      <c r="H210" s="40" t="str">
        <f t="shared" si="3"/>
        <v/>
      </c>
    </row>
    <row r="211" spans="2:8">
      <c r="B211" s="41"/>
      <c r="E211" s="40"/>
      <c r="F211" s="40"/>
      <c r="G211" s="40"/>
      <c r="H211" s="40" t="str">
        <f t="shared" si="3"/>
        <v/>
      </c>
    </row>
    <row r="212" spans="2:8">
      <c r="B212" s="41"/>
      <c r="E212" s="40"/>
      <c r="F212" s="40"/>
      <c r="G212" s="40"/>
      <c r="H212" s="40" t="str">
        <f t="shared" si="3"/>
        <v/>
      </c>
    </row>
    <row r="213" spans="2:8">
      <c r="B213" s="41"/>
      <c r="E213" s="40"/>
      <c r="F213" s="40"/>
      <c r="G213" s="40"/>
      <c r="H213" s="40" t="str">
        <f t="shared" si="3"/>
        <v/>
      </c>
    </row>
    <row r="214" spans="2:8">
      <c r="B214" s="41"/>
      <c r="E214" s="40"/>
      <c r="F214" s="40"/>
      <c r="G214" s="40"/>
      <c r="H214" s="40" t="str">
        <f t="shared" si="3"/>
        <v/>
      </c>
    </row>
    <row r="215" spans="2:8">
      <c r="B215" s="41"/>
      <c r="E215" s="40"/>
      <c r="F215" s="40"/>
      <c r="G215" s="40"/>
      <c r="H215" s="40" t="str">
        <f t="shared" si="3"/>
        <v/>
      </c>
    </row>
    <row r="216" spans="2:8">
      <c r="B216" s="41"/>
      <c r="E216" s="40"/>
      <c r="F216" s="40"/>
      <c r="G216" s="40"/>
      <c r="H216" s="40" t="str">
        <f t="shared" si="3"/>
        <v/>
      </c>
    </row>
    <row r="217" spans="2:8">
      <c r="B217" s="41"/>
      <c r="E217" s="40"/>
      <c r="F217" s="40"/>
      <c r="G217" s="40"/>
      <c r="H217" s="40" t="str">
        <f t="shared" si="3"/>
        <v/>
      </c>
    </row>
    <row r="218" spans="2:8">
      <c r="B218" s="41"/>
      <c r="E218" s="40"/>
      <c r="F218" s="40"/>
      <c r="G218" s="40"/>
      <c r="H218" s="40" t="str">
        <f t="shared" si="3"/>
        <v/>
      </c>
    </row>
    <row r="219" spans="2:8">
      <c r="B219" s="41"/>
      <c r="E219" s="40"/>
      <c r="F219" s="40"/>
      <c r="G219" s="40"/>
      <c r="H219" s="40" t="str">
        <f t="shared" si="3"/>
        <v/>
      </c>
    </row>
    <row r="220" spans="2:8">
      <c r="B220" s="41"/>
      <c r="E220" s="40"/>
      <c r="F220" s="40"/>
      <c r="G220" s="40"/>
      <c r="H220" s="40" t="str">
        <f t="shared" si="3"/>
        <v/>
      </c>
    </row>
    <row r="221" spans="2:8">
      <c r="B221" s="41"/>
      <c r="E221" s="40"/>
      <c r="F221" s="40"/>
      <c r="G221" s="40"/>
      <c r="H221" s="40" t="str">
        <f t="shared" si="3"/>
        <v/>
      </c>
    </row>
    <row r="222" spans="2:8">
      <c r="B222" s="41"/>
      <c r="E222" s="40"/>
      <c r="F222" s="40"/>
      <c r="G222" s="40"/>
      <c r="H222" s="40" t="str">
        <f t="shared" si="3"/>
        <v/>
      </c>
    </row>
    <row r="223" spans="2:8">
      <c r="B223" s="41"/>
      <c r="E223" s="40"/>
      <c r="F223" s="40"/>
      <c r="G223" s="40"/>
      <c r="H223" s="40" t="str">
        <f t="shared" si="3"/>
        <v/>
      </c>
    </row>
    <row r="224" spans="2:8">
      <c r="B224" s="41"/>
      <c r="E224" s="40"/>
      <c r="F224" s="40"/>
      <c r="G224" s="40"/>
      <c r="H224" s="40" t="str">
        <f t="shared" si="3"/>
        <v/>
      </c>
    </row>
    <row r="225" spans="2:8">
      <c r="B225" s="41"/>
      <c r="E225" s="40"/>
      <c r="F225" s="40"/>
      <c r="G225" s="40"/>
      <c r="H225" s="40" t="str">
        <f t="shared" si="3"/>
        <v/>
      </c>
    </row>
    <row r="226" spans="2:8">
      <c r="B226" s="41"/>
      <c r="E226" s="40"/>
      <c r="F226" s="40"/>
      <c r="G226" s="40"/>
      <c r="H226" s="40" t="str">
        <f t="shared" si="3"/>
        <v/>
      </c>
    </row>
    <row r="227" spans="2:8">
      <c r="B227" s="41"/>
      <c r="E227" s="40"/>
      <c r="F227" s="40"/>
      <c r="G227" s="40"/>
      <c r="H227" s="40" t="str">
        <f t="shared" si="3"/>
        <v/>
      </c>
    </row>
    <row r="228" spans="2:8">
      <c r="B228" s="41"/>
      <c r="E228" s="40"/>
      <c r="F228" s="40"/>
      <c r="G228" s="40"/>
      <c r="H228" s="40" t="str">
        <f t="shared" si="3"/>
        <v/>
      </c>
    </row>
    <row r="229" spans="2:8">
      <c r="B229" s="41"/>
      <c r="E229" s="40"/>
      <c r="F229" s="40"/>
      <c r="G229" s="40"/>
      <c r="H229" s="40" t="str">
        <f t="shared" si="3"/>
        <v/>
      </c>
    </row>
    <row r="230" spans="2:8">
      <c r="B230" s="41"/>
      <c r="E230" s="40"/>
      <c r="F230" s="40"/>
      <c r="G230" s="40"/>
      <c r="H230" s="40" t="str">
        <f t="shared" si="3"/>
        <v/>
      </c>
    </row>
    <row r="231" spans="2:8">
      <c r="B231" s="41"/>
      <c r="E231" s="40"/>
      <c r="F231" s="40"/>
      <c r="G231" s="40"/>
      <c r="H231" s="40" t="str">
        <f t="shared" si="3"/>
        <v/>
      </c>
    </row>
    <row r="232" spans="2:8">
      <c r="B232" s="41"/>
      <c r="E232" s="40"/>
      <c r="F232" s="40"/>
      <c r="G232" s="40"/>
      <c r="H232" s="40" t="str">
        <f t="shared" si="3"/>
        <v/>
      </c>
    </row>
    <row r="233" spans="2:8">
      <c r="B233" s="41"/>
      <c r="E233" s="40"/>
      <c r="F233" s="40"/>
      <c r="G233" s="40"/>
      <c r="H233" s="40" t="str">
        <f t="shared" si="3"/>
        <v/>
      </c>
    </row>
    <row r="234" spans="2:8">
      <c r="B234" s="41"/>
      <c r="E234" s="40"/>
      <c r="F234" s="40"/>
      <c r="G234" s="40"/>
      <c r="H234" s="40" t="str">
        <f t="shared" si="3"/>
        <v/>
      </c>
    </row>
    <row r="235" spans="2:8">
      <c r="B235" s="41"/>
      <c r="E235" s="40"/>
      <c r="F235" s="40"/>
      <c r="G235" s="40"/>
      <c r="H235" s="40" t="str">
        <f t="shared" si="3"/>
        <v/>
      </c>
    </row>
    <row r="236" spans="2:8">
      <c r="B236" s="41"/>
      <c r="E236" s="40"/>
      <c r="F236" s="40"/>
      <c r="G236" s="40"/>
      <c r="H236" s="40" t="str">
        <f t="shared" si="3"/>
        <v/>
      </c>
    </row>
    <row r="237" spans="2:8">
      <c r="B237" s="41"/>
      <c r="E237" s="40"/>
      <c r="F237" s="40"/>
      <c r="G237" s="40"/>
      <c r="H237" s="40" t="str">
        <f t="shared" si="3"/>
        <v/>
      </c>
    </row>
    <row r="238" spans="2:8">
      <c r="B238" s="41"/>
      <c r="E238" s="40"/>
      <c r="F238" s="40"/>
      <c r="G238" s="40"/>
      <c r="H238" s="40" t="str">
        <f t="shared" si="3"/>
        <v/>
      </c>
    </row>
    <row r="239" spans="2:8">
      <c r="B239" s="41"/>
      <c r="E239" s="40"/>
      <c r="F239" s="40"/>
      <c r="G239" s="40"/>
      <c r="H239" s="40" t="str">
        <f t="shared" si="3"/>
        <v/>
      </c>
    </row>
    <row r="240" spans="2:8">
      <c r="B240" s="41"/>
      <c r="E240" s="40"/>
      <c r="F240" s="40"/>
      <c r="G240" s="40"/>
      <c r="H240" s="40" t="str">
        <f t="shared" si="3"/>
        <v/>
      </c>
    </row>
    <row r="241" spans="2:8">
      <c r="B241" s="41"/>
      <c r="E241" s="40"/>
      <c r="F241" s="40"/>
      <c r="G241" s="40"/>
      <c r="H241" s="40" t="str">
        <f t="shared" si="3"/>
        <v/>
      </c>
    </row>
    <row r="242" spans="2:8">
      <c r="B242" s="41"/>
      <c r="E242" s="40"/>
      <c r="F242" s="40"/>
      <c r="G242" s="40"/>
      <c r="H242" s="40" t="str">
        <f t="shared" si="3"/>
        <v/>
      </c>
    </row>
    <row r="243" spans="2:8">
      <c r="B243" s="41"/>
      <c r="E243" s="40"/>
      <c r="F243" s="40"/>
      <c r="G243" s="40"/>
      <c r="H243" s="40" t="str">
        <f t="shared" si="3"/>
        <v/>
      </c>
    </row>
    <row r="244" spans="2:8">
      <c r="B244" s="41"/>
      <c r="E244" s="40"/>
      <c r="F244" s="40"/>
      <c r="G244" s="40"/>
      <c r="H244" s="40" t="str">
        <f t="shared" si="3"/>
        <v/>
      </c>
    </row>
    <row r="245" spans="2:8">
      <c r="B245" s="41"/>
      <c r="E245" s="40"/>
      <c r="F245" s="40"/>
      <c r="G245" s="40"/>
      <c r="H245" s="40" t="str">
        <f t="shared" si="3"/>
        <v/>
      </c>
    </row>
    <row r="246" spans="2:8">
      <c r="B246" s="41"/>
      <c r="E246" s="40"/>
      <c r="F246" s="40"/>
      <c r="G246" s="40"/>
      <c r="H246" s="40" t="str">
        <f t="shared" si="3"/>
        <v/>
      </c>
    </row>
    <row r="247" spans="2:8">
      <c r="B247" s="41"/>
      <c r="E247" s="40"/>
      <c r="F247" s="40"/>
      <c r="G247" s="40"/>
      <c r="H247" s="40" t="str">
        <f t="shared" si="3"/>
        <v/>
      </c>
    </row>
    <row r="248" spans="2:8">
      <c r="B248" s="41"/>
      <c r="E248" s="40"/>
      <c r="F248" s="40"/>
      <c r="G248" s="40"/>
      <c r="H248" s="40" t="str">
        <f t="shared" si="3"/>
        <v/>
      </c>
    </row>
    <row r="249" spans="2:8">
      <c r="B249" s="41"/>
      <c r="E249" s="40"/>
      <c r="F249" s="40"/>
      <c r="G249" s="40"/>
      <c r="H249" s="40" t="str">
        <f t="shared" si="3"/>
        <v/>
      </c>
    </row>
    <row r="250" spans="2:8">
      <c r="B250" s="41"/>
      <c r="E250" s="40"/>
      <c r="F250" s="40"/>
      <c r="G250" s="40"/>
      <c r="H250" s="40" t="str">
        <f t="shared" si="3"/>
        <v/>
      </c>
    </row>
    <row r="251" spans="2:8">
      <c r="B251" s="41"/>
      <c r="E251" s="40"/>
      <c r="F251" s="40"/>
      <c r="G251" s="40"/>
      <c r="H251" s="40" t="str">
        <f t="shared" si="3"/>
        <v/>
      </c>
    </row>
    <row r="252" spans="2:8">
      <c r="B252" s="41"/>
      <c r="E252" s="40"/>
      <c r="F252" s="40"/>
      <c r="G252" s="40"/>
      <c r="H252" s="40" t="str">
        <f t="shared" si="3"/>
        <v/>
      </c>
    </row>
    <row r="253" spans="2:8">
      <c r="B253" s="41"/>
      <c r="E253" s="40"/>
      <c r="F253" s="40"/>
      <c r="G253" s="40"/>
      <c r="H253" s="40" t="str">
        <f t="shared" si="3"/>
        <v/>
      </c>
    </row>
    <row r="254" spans="2:8">
      <c r="B254" s="41"/>
      <c r="E254" s="40"/>
      <c r="F254" s="40"/>
      <c r="G254" s="40"/>
      <c r="H254" s="40" t="str">
        <f t="shared" si="3"/>
        <v/>
      </c>
    </row>
    <row r="255" spans="2:8">
      <c r="B255" s="41"/>
      <c r="E255" s="40"/>
      <c r="F255" s="40"/>
      <c r="G255" s="40"/>
      <c r="H255" s="40" t="str">
        <f t="shared" si="3"/>
        <v/>
      </c>
    </row>
    <row r="256" spans="2:8">
      <c r="B256" s="41"/>
      <c r="E256" s="40"/>
      <c r="F256" s="40"/>
      <c r="G256" s="40"/>
      <c r="H256" s="40" t="str">
        <f t="shared" si="3"/>
        <v/>
      </c>
    </row>
    <row r="257" spans="2:8">
      <c r="B257" s="41"/>
      <c r="E257" s="40"/>
      <c r="F257" s="40"/>
      <c r="G257" s="40"/>
      <c r="H257" s="40" t="str">
        <f t="shared" si="3"/>
        <v/>
      </c>
    </row>
    <row r="258" spans="2:8">
      <c r="B258" s="41"/>
      <c r="E258" s="40"/>
      <c r="F258" s="40"/>
      <c r="G258" s="40"/>
      <c r="H258" s="40" t="str">
        <f t="shared" si="3"/>
        <v/>
      </c>
    </row>
    <row r="259" spans="2:8">
      <c r="B259" s="41"/>
      <c r="E259" s="40"/>
      <c r="F259" s="40"/>
      <c r="G259" s="40"/>
      <c r="H259" s="40" t="str">
        <f t="shared" si="3"/>
        <v/>
      </c>
    </row>
    <row r="260" spans="2:8">
      <c r="B260" s="41"/>
      <c r="E260" s="40"/>
      <c r="F260" s="40"/>
      <c r="G260" s="40"/>
      <c r="H260" s="40" t="str">
        <f t="shared" si="3"/>
        <v/>
      </c>
    </row>
    <row r="261" spans="2:8">
      <c r="B261" s="41"/>
      <c r="E261" s="40"/>
      <c r="F261" s="40"/>
      <c r="G261" s="40"/>
      <c r="H261" s="40" t="str">
        <f t="shared" si="3"/>
        <v/>
      </c>
    </row>
    <row r="262" spans="2:8">
      <c r="B262" s="41"/>
      <c r="E262" s="40"/>
      <c r="F262" s="40"/>
      <c r="G262" s="40"/>
      <c r="H262" s="40" t="str">
        <f t="shared" si="3"/>
        <v/>
      </c>
    </row>
    <row r="263" spans="2:8">
      <c r="B263" s="41"/>
      <c r="E263" s="40"/>
      <c r="F263" s="40"/>
      <c r="G263" s="40"/>
      <c r="H263" s="40" t="str">
        <f t="shared" si="3"/>
        <v/>
      </c>
    </row>
    <row r="264" spans="2:8">
      <c r="B264" s="41"/>
      <c r="E264" s="40"/>
      <c r="F264" s="40"/>
      <c r="G264" s="40"/>
      <c r="H264" s="40" t="str">
        <f t="shared" ref="H264:H327" si="4">IF(C264="","",MAX(0,E264-F264))</f>
        <v/>
      </c>
    </row>
    <row r="265" spans="2:8">
      <c r="B265" s="41"/>
      <c r="E265" s="40"/>
      <c r="F265" s="40"/>
      <c r="G265" s="40"/>
      <c r="H265" s="40" t="str">
        <f t="shared" si="4"/>
        <v/>
      </c>
    </row>
    <row r="266" spans="2:8">
      <c r="B266" s="41"/>
      <c r="E266" s="40"/>
      <c r="F266" s="40"/>
      <c r="G266" s="40"/>
      <c r="H266" s="40" t="str">
        <f t="shared" si="4"/>
        <v/>
      </c>
    </row>
    <row r="267" spans="2:8">
      <c r="B267" s="41"/>
      <c r="E267" s="40"/>
      <c r="F267" s="40"/>
      <c r="G267" s="40"/>
      <c r="H267" s="40" t="str">
        <f t="shared" si="4"/>
        <v/>
      </c>
    </row>
    <row r="268" spans="2:8">
      <c r="B268" s="41"/>
      <c r="E268" s="40"/>
      <c r="F268" s="40"/>
      <c r="G268" s="40"/>
      <c r="H268" s="40" t="str">
        <f t="shared" si="4"/>
        <v/>
      </c>
    </row>
    <row r="269" spans="2:8">
      <c r="B269" s="41"/>
      <c r="E269" s="40"/>
      <c r="F269" s="40"/>
      <c r="G269" s="40"/>
      <c r="H269" s="40" t="str">
        <f t="shared" si="4"/>
        <v/>
      </c>
    </row>
    <row r="270" spans="2:8">
      <c r="B270" s="41"/>
      <c r="E270" s="40"/>
      <c r="F270" s="40"/>
      <c r="G270" s="40"/>
      <c r="H270" s="40" t="str">
        <f t="shared" si="4"/>
        <v/>
      </c>
    </row>
    <row r="271" spans="2:8">
      <c r="B271" s="41"/>
      <c r="E271" s="40"/>
      <c r="F271" s="40"/>
      <c r="G271" s="40"/>
      <c r="H271" s="40" t="str">
        <f t="shared" si="4"/>
        <v/>
      </c>
    </row>
    <row r="272" spans="2:8">
      <c r="B272" s="41"/>
      <c r="E272" s="40"/>
      <c r="F272" s="40"/>
      <c r="G272" s="40"/>
      <c r="H272" s="40" t="str">
        <f t="shared" si="4"/>
        <v/>
      </c>
    </row>
    <row r="273" spans="2:8">
      <c r="B273" s="41"/>
      <c r="E273" s="40"/>
      <c r="F273" s="40"/>
      <c r="G273" s="40"/>
      <c r="H273" s="40" t="str">
        <f t="shared" si="4"/>
        <v/>
      </c>
    </row>
    <row r="274" spans="2:8">
      <c r="B274" s="41"/>
      <c r="E274" s="40"/>
      <c r="F274" s="40"/>
      <c r="G274" s="40"/>
      <c r="H274" s="40" t="str">
        <f t="shared" si="4"/>
        <v/>
      </c>
    </row>
    <row r="275" spans="2:8">
      <c r="B275" s="41"/>
      <c r="E275" s="40"/>
      <c r="F275" s="40"/>
      <c r="G275" s="40"/>
      <c r="H275" s="40" t="str">
        <f t="shared" si="4"/>
        <v/>
      </c>
    </row>
    <row r="276" spans="2:8">
      <c r="B276" s="41"/>
      <c r="E276" s="40"/>
      <c r="F276" s="40"/>
      <c r="G276" s="40"/>
      <c r="H276" s="40" t="str">
        <f t="shared" si="4"/>
        <v/>
      </c>
    </row>
    <row r="277" spans="2:8">
      <c r="B277" s="41"/>
      <c r="E277" s="40"/>
      <c r="F277" s="40"/>
      <c r="G277" s="40"/>
      <c r="H277" s="40" t="str">
        <f t="shared" si="4"/>
        <v/>
      </c>
    </row>
    <row r="278" spans="2:8">
      <c r="B278" s="41"/>
      <c r="E278" s="40"/>
      <c r="F278" s="40"/>
      <c r="G278" s="40"/>
      <c r="H278" s="40" t="str">
        <f t="shared" si="4"/>
        <v/>
      </c>
    </row>
    <row r="279" spans="2:8">
      <c r="B279" s="41"/>
      <c r="E279" s="40"/>
      <c r="F279" s="40"/>
      <c r="G279" s="40"/>
      <c r="H279" s="40" t="str">
        <f t="shared" si="4"/>
        <v/>
      </c>
    </row>
    <row r="280" spans="2:8">
      <c r="B280" s="41"/>
      <c r="E280" s="40"/>
      <c r="F280" s="40"/>
      <c r="G280" s="40"/>
      <c r="H280" s="40" t="str">
        <f t="shared" si="4"/>
        <v/>
      </c>
    </row>
    <row r="281" spans="2:8">
      <c r="B281" s="41"/>
      <c r="E281" s="40"/>
      <c r="F281" s="40"/>
      <c r="G281" s="40"/>
      <c r="H281" s="40" t="str">
        <f t="shared" si="4"/>
        <v/>
      </c>
    </row>
    <row r="282" spans="2:8">
      <c r="B282" s="41"/>
      <c r="E282" s="40"/>
      <c r="F282" s="40"/>
      <c r="G282" s="40"/>
      <c r="H282" s="40" t="str">
        <f t="shared" si="4"/>
        <v/>
      </c>
    </row>
    <row r="283" spans="2:8">
      <c r="B283" s="41"/>
      <c r="E283" s="40"/>
      <c r="F283" s="40"/>
      <c r="G283" s="40"/>
      <c r="H283" s="40" t="str">
        <f t="shared" si="4"/>
        <v/>
      </c>
    </row>
    <row r="284" spans="2:8">
      <c r="B284" s="41"/>
      <c r="E284" s="40"/>
      <c r="F284" s="40"/>
      <c r="G284" s="40"/>
      <c r="H284" s="40" t="str">
        <f t="shared" si="4"/>
        <v/>
      </c>
    </row>
    <row r="285" spans="2:8">
      <c r="B285" s="41"/>
      <c r="E285" s="40"/>
      <c r="F285" s="40"/>
      <c r="G285" s="40"/>
      <c r="H285" s="40" t="str">
        <f t="shared" si="4"/>
        <v/>
      </c>
    </row>
    <row r="286" spans="2:8">
      <c r="B286" s="41"/>
      <c r="E286" s="40"/>
      <c r="F286" s="40"/>
      <c r="G286" s="40"/>
      <c r="H286" s="40" t="str">
        <f t="shared" si="4"/>
        <v/>
      </c>
    </row>
    <row r="287" spans="2:8">
      <c r="B287" s="41"/>
      <c r="E287" s="40"/>
      <c r="F287" s="40"/>
      <c r="G287" s="40"/>
      <c r="H287" s="40" t="str">
        <f t="shared" si="4"/>
        <v/>
      </c>
    </row>
    <row r="288" spans="2:8">
      <c r="B288" s="41"/>
      <c r="E288" s="40"/>
      <c r="F288" s="40"/>
      <c r="G288" s="40"/>
      <c r="H288" s="40" t="str">
        <f t="shared" si="4"/>
        <v/>
      </c>
    </row>
    <row r="289" spans="2:8">
      <c r="B289" s="41"/>
      <c r="E289" s="40"/>
      <c r="F289" s="40"/>
      <c r="G289" s="40"/>
      <c r="H289" s="40" t="str">
        <f t="shared" si="4"/>
        <v/>
      </c>
    </row>
    <row r="290" spans="2:8">
      <c r="B290" s="41"/>
      <c r="E290" s="40"/>
      <c r="F290" s="40"/>
      <c r="G290" s="40"/>
      <c r="H290" s="40" t="str">
        <f t="shared" si="4"/>
        <v/>
      </c>
    </row>
    <row r="291" spans="2:8">
      <c r="B291" s="41"/>
      <c r="E291" s="40"/>
      <c r="F291" s="40"/>
      <c r="G291" s="40"/>
      <c r="H291" s="40" t="str">
        <f t="shared" si="4"/>
        <v/>
      </c>
    </row>
    <row r="292" spans="2:8">
      <c r="B292" s="41"/>
      <c r="E292" s="40"/>
      <c r="F292" s="40"/>
      <c r="G292" s="40"/>
      <c r="H292" s="40" t="str">
        <f t="shared" si="4"/>
        <v/>
      </c>
    </row>
    <row r="293" spans="2:8">
      <c r="B293" s="41"/>
      <c r="E293" s="40"/>
      <c r="F293" s="40"/>
      <c r="G293" s="40"/>
      <c r="H293" s="40" t="str">
        <f t="shared" si="4"/>
        <v/>
      </c>
    </row>
    <row r="294" spans="2:8">
      <c r="B294" s="41"/>
      <c r="E294" s="40"/>
      <c r="F294" s="40"/>
      <c r="G294" s="40"/>
      <c r="H294" s="40" t="str">
        <f t="shared" si="4"/>
        <v/>
      </c>
    </row>
    <row r="295" spans="2:8">
      <c r="B295" s="41"/>
      <c r="E295" s="40"/>
      <c r="F295" s="40"/>
      <c r="G295" s="40"/>
      <c r="H295" s="40" t="str">
        <f t="shared" si="4"/>
        <v/>
      </c>
    </row>
    <row r="296" spans="2:8">
      <c r="B296" s="41"/>
      <c r="E296" s="40"/>
      <c r="F296" s="40"/>
      <c r="G296" s="40"/>
      <c r="H296" s="40" t="str">
        <f t="shared" si="4"/>
        <v/>
      </c>
    </row>
    <row r="297" spans="2:8">
      <c r="B297" s="41"/>
      <c r="E297" s="40"/>
      <c r="F297" s="40"/>
      <c r="G297" s="40"/>
      <c r="H297" s="40" t="str">
        <f t="shared" si="4"/>
        <v/>
      </c>
    </row>
    <row r="298" spans="2:8">
      <c r="B298" s="41"/>
      <c r="E298" s="40"/>
      <c r="F298" s="40"/>
      <c r="G298" s="40"/>
      <c r="H298" s="40" t="str">
        <f t="shared" si="4"/>
        <v/>
      </c>
    </row>
    <row r="299" spans="2:8">
      <c r="B299" s="41"/>
      <c r="E299" s="40"/>
      <c r="F299" s="40"/>
      <c r="G299" s="40"/>
      <c r="H299" s="40" t="str">
        <f t="shared" si="4"/>
        <v/>
      </c>
    </row>
    <row r="300" spans="2:8">
      <c r="B300" s="41"/>
      <c r="E300" s="40"/>
      <c r="F300" s="40"/>
      <c r="G300" s="40"/>
      <c r="H300" s="40" t="str">
        <f t="shared" si="4"/>
        <v/>
      </c>
    </row>
    <row r="301" spans="2:8">
      <c r="B301" s="41"/>
      <c r="E301" s="40"/>
      <c r="F301" s="40"/>
      <c r="G301" s="40"/>
      <c r="H301" s="40" t="str">
        <f t="shared" si="4"/>
        <v/>
      </c>
    </row>
    <row r="302" spans="2:8">
      <c r="B302" s="41"/>
      <c r="E302" s="40"/>
      <c r="F302" s="40"/>
      <c r="G302" s="40"/>
      <c r="H302" s="40" t="str">
        <f t="shared" si="4"/>
        <v/>
      </c>
    </row>
    <row r="303" spans="2:8">
      <c r="B303" s="41"/>
      <c r="E303" s="40"/>
      <c r="F303" s="40"/>
      <c r="G303" s="40"/>
      <c r="H303" s="40" t="str">
        <f t="shared" si="4"/>
        <v/>
      </c>
    </row>
    <row r="304" spans="2:8">
      <c r="B304" s="41"/>
      <c r="E304" s="40"/>
      <c r="F304" s="40"/>
      <c r="G304" s="40"/>
      <c r="H304" s="40" t="str">
        <f t="shared" si="4"/>
        <v/>
      </c>
    </row>
    <row r="305" spans="2:8">
      <c r="B305" s="41"/>
      <c r="E305" s="40"/>
      <c r="F305" s="40"/>
      <c r="G305" s="40"/>
      <c r="H305" s="40" t="str">
        <f t="shared" si="4"/>
        <v/>
      </c>
    </row>
    <row r="306" spans="2:8">
      <c r="B306" s="41"/>
      <c r="E306" s="40"/>
      <c r="F306" s="40"/>
      <c r="G306" s="40"/>
      <c r="H306" s="40" t="str">
        <f t="shared" si="4"/>
        <v/>
      </c>
    </row>
    <row r="307" spans="2:8">
      <c r="B307" s="41"/>
      <c r="E307" s="40"/>
      <c r="F307" s="40"/>
      <c r="G307" s="40"/>
      <c r="H307" s="40" t="str">
        <f t="shared" si="4"/>
        <v/>
      </c>
    </row>
    <row r="308" spans="2:8">
      <c r="B308" s="41"/>
      <c r="E308" s="40"/>
      <c r="F308" s="40"/>
      <c r="G308" s="40"/>
      <c r="H308" s="40" t="str">
        <f t="shared" si="4"/>
        <v/>
      </c>
    </row>
    <row r="309" spans="2:8">
      <c r="B309" s="41"/>
      <c r="E309" s="40"/>
      <c r="F309" s="40"/>
      <c r="G309" s="40"/>
      <c r="H309" s="40" t="str">
        <f t="shared" si="4"/>
        <v/>
      </c>
    </row>
    <row r="310" spans="2:8">
      <c r="B310" s="41"/>
      <c r="E310" s="40"/>
      <c r="F310" s="40"/>
      <c r="G310" s="40"/>
      <c r="H310" s="40" t="str">
        <f t="shared" si="4"/>
        <v/>
      </c>
    </row>
    <row r="311" spans="2:8">
      <c r="B311" s="41"/>
      <c r="E311" s="40"/>
      <c r="F311" s="40"/>
      <c r="G311" s="40"/>
      <c r="H311" s="40" t="str">
        <f t="shared" si="4"/>
        <v/>
      </c>
    </row>
    <row r="312" spans="2:8">
      <c r="B312" s="41"/>
      <c r="E312" s="40"/>
      <c r="F312" s="40"/>
      <c r="G312" s="40"/>
      <c r="H312" s="40" t="str">
        <f t="shared" si="4"/>
        <v/>
      </c>
    </row>
    <row r="313" spans="2:8">
      <c r="B313" s="41"/>
      <c r="E313" s="40"/>
      <c r="F313" s="40"/>
      <c r="G313" s="40"/>
      <c r="H313" s="40" t="str">
        <f t="shared" si="4"/>
        <v/>
      </c>
    </row>
    <row r="314" spans="2:8">
      <c r="B314" s="41"/>
      <c r="E314" s="40"/>
      <c r="F314" s="40"/>
      <c r="G314" s="40"/>
      <c r="H314" s="40" t="str">
        <f t="shared" si="4"/>
        <v/>
      </c>
    </row>
    <row r="315" spans="2:8">
      <c r="B315" s="41"/>
      <c r="E315" s="40"/>
      <c r="F315" s="40"/>
      <c r="G315" s="40"/>
      <c r="H315" s="40" t="str">
        <f t="shared" si="4"/>
        <v/>
      </c>
    </row>
    <row r="316" spans="2:8">
      <c r="B316" s="41"/>
      <c r="E316" s="40"/>
      <c r="F316" s="40"/>
      <c r="G316" s="40"/>
      <c r="H316" s="40" t="str">
        <f t="shared" si="4"/>
        <v/>
      </c>
    </row>
    <row r="317" spans="2:8">
      <c r="B317" s="41"/>
      <c r="E317" s="40"/>
      <c r="F317" s="40"/>
      <c r="G317" s="40"/>
      <c r="H317" s="40" t="str">
        <f t="shared" si="4"/>
        <v/>
      </c>
    </row>
    <row r="318" spans="2:8">
      <c r="B318" s="41"/>
      <c r="E318" s="40"/>
      <c r="F318" s="40"/>
      <c r="G318" s="40"/>
      <c r="H318" s="40" t="str">
        <f t="shared" si="4"/>
        <v/>
      </c>
    </row>
    <row r="319" spans="2:8">
      <c r="B319" s="41"/>
      <c r="E319" s="40"/>
      <c r="F319" s="40"/>
      <c r="G319" s="40"/>
      <c r="H319" s="40" t="str">
        <f t="shared" si="4"/>
        <v/>
      </c>
    </row>
    <row r="320" spans="2:8">
      <c r="B320" s="41"/>
      <c r="E320" s="40"/>
      <c r="F320" s="40"/>
      <c r="G320" s="40"/>
      <c r="H320" s="40" t="str">
        <f t="shared" si="4"/>
        <v/>
      </c>
    </row>
    <row r="321" spans="2:8">
      <c r="B321" s="41"/>
      <c r="E321" s="40"/>
      <c r="F321" s="40"/>
      <c r="G321" s="40"/>
      <c r="H321" s="40" t="str">
        <f t="shared" si="4"/>
        <v/>
      </c>
    </row>
    <row r="322" spans="2:8">
      <c r="B322" s="41"/>
      <c r="E322" s="40"/>
      <c r="F322" s="40"/>
      <c r="G322" s="40"/>
      <c r="H322" s="40" t="str">
        <f t="shared" si="4"/>
        <v/>
      </c>
    </row>
    <row r="323" spans="2:8">
      <c r="B323" s="41"/>
      <c r="E323" s="40"/>
      <c r="F323" s="40"/>
      <c r="G323" s="40"/>
      <c r="H323" s="40" t="str">
        <f t="shared" si="4"/>
        <v/>
      </c>
    </row>
    <row r="324" spans="2:8">
      <c r="B324" s="41"/>
      <c r="E324" s="40"/>
      <c r="F324" s="40"/>
      <c r="G324" s="40"/>
      <c r="H324" s="40" t="str">
        <f t="shared" si="4"/>
        <v/>
      </c>
    </row>
    <row r="325" spans="2:8">
      <c r="B325" s="41"/>
      <c r="E325" s="40"/>
      <c r="F325" s="40"/>
      <c r="G325" s="40"/>
      <c r="H325" s="40" t="str">
        <f t="shared" si="4"/>
        <v/>
      </c>
    </row>
    <row r="326" spans="2:8">
      <c r="B326" s="41"/>
      <c r="E326" s="40"/>
      <c r="F326" s="40"/>
      <c r="G326" s="40"/>
      <c r="H326" s="40" t="str">
        <f t="shared" si="4"/>
        <v/>
      </c>
    </row>
    <row r="327" spans="2:8">
      <c r="B327" s="41"/>
      <c r="E327" s="40"/>
      <c r="F327" s="40"/>
      <c r="G327" s="40"/>
      <c r="H327" s="40" t="str">
        <f t="shared" si="4"/>
        <v/>
      </c>
    </row>
    <row r="328" spans="2:8">
      <c r="B328" s="41"/>
      <c r="E328" s="40"/>
      <c r="F328" s="40"/>
      <c r="G328" s="40"/>
      <c r="H328" s="40" t="str">
        <f t="shared" ref="H328:H391" si="5">IF(C328="","",MAX(0,E328-F328))</f>
        <v/>
      </c>
    </row>
    <row r="329" spans="2:8">
      <c r="B329" s="41"/>
      <c r="E329" s="40"/>
      <c r="F329" s="40"/>
      <c r="G329" s="40"/>
      <c r="H329" s="40" t="str">
        <f t="shared" si="5"/>
        <v/>
      </c>
    </row>
    <row r="330" spans="2:8">
      <c r="B330" s="41"/>
      <c r="E330" s="40"/>
      <c r="F330" s="40"/>
      <c r="G330" s="40"/>
      <c r="H330" s="40" t="str">
        <f t="shared" si="5"/>
        <v/>
      </c>
    </row>
    <row r="331" spans="2:8">
      <c r="B331" s="41"/>
      <c r="E331" s="40"/>
      <c r="F331" s="40"/>
      <c r="G331" s="40"/>
      <c r="H331" s="40" t="str">
        <f t="shared" si="5"/>
        <v/>
      </c>
    </row>
    <row r="332" spans="2:8">
      <c r="B332" s="41"/>
      <c r="E332" s="40"/>
      <c r="F332" s="40"/>
      <c r="G332" s="40"/>
      <c r="H332" s="40" t="str">
        <f t="shared" si="5"/>
        <v/>
      </c>
    </row>
    <row r="333" spans="2:8">
      <c r="B333" s="41"/>
      <c r="E333" s="40"/>
      <c r="F333" s="40"/>
      <c r="G333" s="40"/>
      <c r="H333" s="40" t="str">
        <f t="shared" si="5"/>
        <v/>
      </c>
    </row>
    <row r="334" spans="2:8">
      <c r="B334" s="41"/>
      <c r="E334" s="40"/>
      <c r="F334" s="40"/>
      <c r="G334" s="40"/>
      <c r="H334" s="40" t="str">
        <f t="shared" si="5"/>
        <v/>
      </c>
    </row>
    <row r="335" spans="2:8">
      <c r="B335" s="41"/>
      <c r="E335" s="40"/>
      <c r="F335" s="40"/>
      <c r="G335" s="40"/>
      <c r="H335" s="40" t="str">
        <f t="shared" si="5"/>
        <v/>
      </c>
    </row>
    <row r="336" spans="2:8">
      <c r="B336" s="41"/>
      <c r="E336" s="40"/>
      <c r="F336" s="40"/>
      <c r="G336" s="40"/>
      <c r="H336" s="40" t="str">
        <f t="shared" si="5"/>
        <v/>
      </c>
    </row>
    <row r="337" spans="2:8">
      <c r="B337" s="41"/>
      <c r="E337" s="40"/>
      <c r="F337" s="40"/>
      <c r="G337" s="40"/>
      <c r="H337" s="40" t="str">
        <f t="shared" si="5"/>
        <v/>
      </c>
    </row>
    <row r="338" spans="2:8">
      <c r="B338" s="41"/>
      <c r="E338" s="40"/>
      <c r="F338" s="40"/>
      <c r="G338" s="40"/>
      <c r="H338" s="40" t="str">
        <f t="shared" si="5"/>
        <v/>
      </c>
    </row>
    <row r="339" spans="2:8">
      <c r="B339" s="41"/>
      <c r="E339" s="40"/>
      <c r="F339" s="40"/>
      <c r="G339" s="40"/>
      <c r="H339" s="40" t="str">
        <f t="shared" si="5"/>
        <v/>
      </c>
    </row>
    <row r="340" spans="2:8">
      <c r="B340" s="41"/>
      <c r="E340" s="40"/>
      <c r="F340" s="40"/>
      <c r="G340" s="40"/>
      <c r="H340" s="40" t="str">
        <f t="shared" si="5"/>
        <v/>
      </c>
    </row>
    <row r="341" spans="2:8">
      <c r="B341" s="41"/>
      <c r="E341" s="40"/>
      <c r="F341" s="40"/>
      <c r="G341" s="40"/>
      <c r="H341" s="40" t="str">
        <f t="shared" si="5"/>
        <v/>
      </c>
    </row>
    <row r="342" spans="2:8">
      <c r="B342" s="41"/>
      <c r="E342" s="40"/>
      <c r="F342" s="40"/>
      <c r="G342" s="40"/>
      <c r="H342" s="40" t="str">
        <f t="shared" si="5"/>
        <v/>
      </c>
    </row>
    <row r="343" spans="2:8">
      <c r="B343" s="41"/>
      <c r="E343" s="40"/>
      <c r="F343" s="40"/>
      <c r="G343" s="40"/>
      <c r="H343" s="40" t="str">
        <f t="shared" si="5"/>
        <v/>
      </c>
    </row>
    <row r="344" spans="2:8">
      <c r="B344" s="41"/>
      <c r="E344" s="40"/>
      <c r="F344" s="40"/>
      <c r="G344" s="40"/>
      <c r="H344" s="40" t="str">
        <f t="shared" si="5"/>
        <v/>
      </c>
    </row>
    <row r="345" spans="2:8">
      <c r="B345" s="41"/>
      <c r="E345" s="40"/>
      <c r="F345" s="40"/>
      <c r="G345" s="40"/>
      <c r="H345" s="40" t="str">
        <f t="shared" si="5"/>
        <v/>
      </c>
    </row>
    <row r="346" spans="2:8">
      <c r="B346" s="41"/>
      <c r="E346" s="40"/>
      <c r="F346" s="40"/>
      <c r="G346" s="40"/>
      <c r="H346" s="40" t="str">
        <f t="shared" si="5"/>
        <v/>
      </c>
    </row>
    <row r="347" spans="2:8">
      <c r="B347" s="41"/>
      <c r="E347" s="40"/>
      <c r="F347" s="40"/>
      <c r="G347" s="40"/>
      <c r="H347" s="40" t="str">
        <f t="shared" si="5"/>
        <v/>
      </c>
    </row>
    <row r="348" spans="2:8">
      <c r="B348" s="41"/>
      <c r="E348" s="40"/>
      <c r="F348" s="40"/>
      <c r="G348" s="40"/>
      <c r="H348" s="40" t="str">
        <f t="shared" si="5"/>
        <v/>
      </c>
    </row>
    <row r="349" spans="2:8">
      <c r="B349" s="41"/>
      <c r="E349" s="40"/>
      <c r="F349" s="40"/>
      <c r="G349" s="40"/>
      <c r="H349" s="40" t="str">
        <f t="shared" si="5"/>
        <v/>
      </c>
    </row>
    <row r="350" spans="2:8">
      <c r="B350" s="41"/>
      <c r="E350" s="40"/>
      <c r="F350" s="40"/>
      <c r="G350" s="40"/>
      <c r="H350" s="40" t="str">
        <f t="shared" si="5"/>
        <v/>
      </c>
    </row>
    <row r="351" spans="2:8">
      <c r="B351" s="41"/>
      <c r="E351" s="40"/>
      <c r="F351" s="40"/>
      <c r="G351" s="40"/>
      <c r="H351" s="40" t="str">
        <f t="shared" si="5"/>
        <v/>
      </c>
    </row>
    <row r="352" spans="2:8">
      <c r="B352" s="41"/>
      <c r="E352" s="40"/>
      <c r="F352" s="40"/>
      <c r="G352" s="40"/>
      <c r="H352" s="40" t="str">
        <f t="shared" si="5"/>
        <v/>
      </c>
    </row>
    <row r="353" spans="2:8">
      <c r="B353" s="41"/>
      <c r="E353" s="40"/>
      <c r="F353" s="40"/>
      <c r="G353" s="40"/>
      <c r="H353" s="40" t="str">
        <f t="shared" si="5"/>
        <v/>
      </c>
    </row>
    <row r="354" spans="2:8">
      <c r="B354" s="41"/>
      <c r="E354" s="40"/>
      <c r="F354" s="40"/>
      <c r="G354" s="40"/>
      <c r="H354" s="40" t="str">
        <f t="shared" si="5"/>
        <v/>
      </c>
    </row>
    <row r="355" spans="2:8">
      <c r="B355" s="41"/>
      <c r="E355" s="40"/>
      <c r="F355" s="40"/>
      <c r="G355" s="40"/>
      <c r="H355" s="40" t="str">
        <f t="shared" si="5"/>
        <v/>
      </c>
    </row>
    <row r="356" spans="2:8">
      <c r="B356" s="41"/>
      <c r="E356" s="40"/>
      <c r="F356" s="40"/>
      <c r="G356" s="40"/>
      <c r="H356" s="40" t="str">
        <f t="shared" si="5"/>
        <v/>
      </c>
    </row>
    <row r="357" spans="2:8">
      <c r="B357" s="41"/>
      <c r="E357" s="40"/>
      <c r="F357" s="40"/>
      <c r="G357" s="40"/>
      <c r="H357" s="40" t="str">
        <f t="shared" si="5"/>
        <v/>
      </c>
    </row>
    <row r="358" spans="2:8">
      <c r="B358" s="41"/>
      <c r="E358" s="40"/>
      <c r="F358" s="40"/>
      <c r="G358" s="40"/>
      <c r="H358" s="40" t="str">
        <f t="shared" si="5"/>
        <v/>
      </c>
    </row>
    <row r="359" spans="2:8">
      <c r="B359" s="41"/>
      <c r="E359" s="40"/>
      <c r="F359" s="40"/>
      <c r="G359" s="40"/>
      <c r="H359" s="40" t="str">
        <f t="shared" si="5"/>
        <v/>
      </c>
    </row>
    <row r="360" spans="2:8">
      <c r="B360" s="41"/>
      <c r="E360" s="40"/>
      <c r="F360" s="40"/>
      <c r="G360" s="40"/>
      <c r="H360" s="40" t="str">
        <f t="shared" si="5"/>
        <v/>
      </c>
    </row>
    <row r="361" spans="2:8">
      <c r="B361" s="41"/>
      <c r="E361" s="40"/>
      <c r="F361" s="40"/>
      <c r="G361" s="40"/>
      <c r="H361" s="40" t="str">
        <f t="shared" si="5"/>
        <v/>
      </c>
    </row>
    <row r="362" spans="2:8">
      <c r="B362" s="41"/>
      <c r="E362" s="40"/>
      <c r="F362" s="40"/>
      <c r="G362" s="40"/>
      <c r="H362" s="40" t="str">
        <f t="shared" si="5"/>
        <v/>
      </c>
    </row>
    <row r="363" spans="2:8">
      <c r="B363" s="41"/>
      <c r="E363" s="40"/>
      <c r="F363" s="40"/>
      <c r="G363" s="40"/>
      <c r="H363" s="40" t="str">
        <f t="shared" si="5"/>
        <v/>
      </c>
    </row>
    <row r="364" spans="2:8">
      <c r="B364" s="41"/>
      <c r="E364" s="40"/>
      <c r="F364" s="40"/>
      <c r="G364" s="40"/>
      <c r="H364" s="40" t="str">
        <f t="shared" si="5"/>
        <v/>
      </c>
    </row>
    <row r="365" spans="2:8">
      <c r="B365" s="41"/>
      <c r="E365" s="40"/>
      <c r="F365" s="40"/>
      <c r="G365" s="40"/>
      <c r="H365" s="40" t="str">
        <f t="shared" si="5"/>
        <v/>
      </c>
    </row>
    <row r="366" spans="2:8">
      <c r="B366" s="41"/>
      <c r="E366" s="40"/>
      <c r="F366" s="40"/>
      <c r="G366" s="40"/>
      <c r="H366" s="40" t="str">
        <f t="shared" si="5"/>
        <v/>
      </c>
    </row>
    <row r="367" spans="2:8">
      <c r="B367" s="41"/>
      <c r="E367" s="40"/>
      <c r="F367" s="40"/>
      <c r="G367" s="40"/>
      <c r="H367" s="40" t="str">
        <f t="shared" si="5"/>
        <v/>
      </c>
    </row>
    <row r="368" spans="2:8">
      <c r="B368" s="41"/>
      <c r="E368" s="40"/>
      <c r="F368" s="40"/>
      <c r="G368" s="40"/>
      <c r="H368" s="40" t="str">
        <f t="shared" si="5"/>
        <v/>
      </c>
    </row>
    <row r="369" spans="2:8">
      <c r="B369" s="41"/>
      <c r="E369" s="40"/>
      <c r="F369" s="40"/>
      <c r="G369" s="40"/>
      <c r="H369" s="40" t="str">
        <f t="shared" si="5"/>
        <v/>
      </c>
    </row>
    <row r="370" spans="2:8">
      <c r="B370" s="41"/>
      <c r="E370" s="40"/>
      <c r="F370" s="40"/>
      <c r="G370" s="40"/>
      <c r="H370" s="40" t="str">
        <f t="shared" si="5"/>
        <v/>
      </c>
    </row>
    <row r="371" spans="2:8">
      <c r="B371" s="41"/>
      <c r="E371" s="40"/>
      <c r="F371" s="40"/>
      <c r="G371" s="40"/>
      <c r="H371" s="40" t="str">
        <f t="shared" si="5"/>
        <v/>
      </c>
    </row>
    <row r="372" spans="2:8">
      <c r="B372" s="41"/>
      <c r="E372" s="40"/>
      <c r="F372" s="40"/>
      <c r="G372" s="40"/>
      <c r="H372" s="40" t="str">
        <f t="shared" si="5"/>
        <v/>
      </c>
    </row>
    <row r="373" spans="2:8">
      <c r="B373" s="41"/>
      <c r="E373" s="40"/>
      <c r="F373" s="40"/>
      <c r="G373" s="40"/>
      <c r="H373" s="40" t="str">
        <f t="shared" si="5"/>
        <v/>
      </c>
    </row>
    <row r="374" spans="2:8">
      <c r="B374" s="41"/>
      <c r="E374" s="40"/>
      <c r="F374" s="40"/>
      <c r="G374" s="40"/>
      <c r="H374" s="40" t="str">
        <f t="shared" si="5"/>
        <v/>
      </c>
    </row>
    <row r="375" spans="2:8">
      <c r="B375" s="41"/>
      <c r="E375" s="40"/>
      <c r="F375" s="40"/>
      <c r="G375" s="40"/>
      <c r="H375" s="40" t="str">
        <f t="shared" si="5"/>
        <v/>
      </c>
    </row>
    <row r="376" spans="2:8">
      <c r="B376" s="41"/>
      <c r="E376" s="40"/>
      <c r="F376" s="40"/>
      <c r="G376" s="40"/>
      <c r="H376" s="40" t="str">
        <f t="shared" si="5"/>
        <v/>
      </c>
    </row>
    <row r="377" spans="2:8">
      <c r="B377" s="41"/>
      <c r="E377" s="40"/>
      <c r="F377" s="40"/>
      <c r="G377" s="40"/>
      <c r="H377" s="40" t="str">
        <f t="shared" si="5"/>
        <v/>
      </c>
    </row>
    <row r="378" spans="2:8">
      <c r="B378" s="41"/>
      <c r="E378" s="40"/>
      <c r="F378" s="40"/>
      <c r="G378" s="40"/>
      <c r="H378" s="40" t="str">
        <f t="shared" si="5"/>
        <v/>
      </c>
    </row>
    <row r="379" spans="2:8">
      <c r="B379" s="41"/>
      <c r="E379" s="40"/>
      <c r="F379" s="40"/>
      <c r="G379" s="40"/>
      <c r="H379" s="40" t="str">
        <f t="shared" si="5"/>
        <v/>
      </c>
    </row>
    <row r="380" spans="2:8">
      <c r="B380" s="41"/>
      <c r="E380" s="40"/>
      <c r="F380" s="40"/>
      <c r="G380" s="40"/>
      <c r="H380" s="40" t="str">
        <f t="shared" si="5"/>
        <v/>
      </c>
    </row>
    <row r="381" spans="2:8">
      <c r="B381" s="41"/>
      <c r="E381" s="40"/>
      <c r="F381" s="40"/>
      <c r="G381" s="40"/>
      <c r="H381" s="40" t="str">
        <f t="shared" si="5"/>
        <v/>
      </c>
    </row>
    <row r="382" spans="2:8">
      <c r="B382" s="41"/>
      <c r="E382" s="40"/>
      <c r="F382" s="40"/>
      <c r="G382" s="40"/>
      <c r="H382" s="40" t="str">
        <f t="shared" si="5"/>
        <v/>
      </c>
    </row>
    <row r="383" spans="2:8">
      <c r="B383" s="41"/>
      <c r="E383" s="40"/>
      <c r="F383" s="40"/>
      <c r="G383" s="40"/>
      <c r="H383" s="40" t="str">
        <f t="shared" si="5"/>
        <v/>
      </c>
    </row>
    <row r="384" spans="2:8">
      <c r="B384" s="41"/>
      <c r="E384" s="40"/>
      <c r="F384" s="40"/>
      <c r="G384" s="40"/>
      <c r="H384" s="40" t="str">
        <f t="shared" si="5"/>
        <v/>
      </c>
    </row>
    <row r="385" spans="2:8">
      <c r="B385" s="41"/>
      <c r="E385" s="40"/>
      <c r="F385" s="40"/>
      <c r="G385" s="40"/>
      <c r="H385" s="40" t="str">
        <f t="shared" si="5"/>
        <v/>
      </c>
    </row>
    <row r="386" spans="2:8">
      <c r="B386" s="41"/>
      <c r="E386" s="40"/>
      <c r="F386" s="40"/>
      <c r="G386" s="40"/>
      <c r="H386" s="40" t="str">
        <f t="shared" si="5"/>
        <v/>
      </c>
    </row>
    <row r="387" spans="2:8">
      <c r="B387" s="41"/>
      <c r="E387" s="40"/>
      <c r="F387" s="40"/>
      <c r="G387" s="40"/>
      <c r="H387" s="40" t="str">
        <f t="shared" si="5"/>
        <v/>
      </c>
    </row>
    <row r="388" spans="2:8">
      <c r="B388" s="41"/>
      <c r="E388" s="40"/>
      <c r="F388" s="40"/>
      <c r="G388" s="40"/>
      <c r="H388" s="40" t="str">
        <f t="shared" si="5"/>
        <v/>
      </c>
    </row>
    <row r="389" spans="2:8">
      <c r="B389" s="41"/>
      <c r="E389" s="40"/>
      <c r="F389" s="40"/>
      <c r="G389" s="40"/>
      <c r="H389" s="40" t="str">
        <f t="shared" si="5"/>
        <v/>
      </c>
    </row>
    <row r="390" spans="2:8">
      <c r="B390" s="41"/>
      <c r="E390" s="40"/>
      <c r="F390" s="40"/>
      <c r="G390" s="40"/>
      <c r="H390" s="40" t="str">
        <f t="shared" si="5"/>
        <v/>
      </c>
    </row>
    <row r="391" spans="2:8">
      <c r="B391" s="41"/>
      <c r="E391" s="40"/>
      <c r="F391" s="40"/>
      <c r="G391" s="40"/>
      <c r="H391" s="40" t="str">
        <f t="shared" si="5"/>
        <v/>
      </c>
    </row>
    <row r="392" spans="2:8">
      <c r="B392" s="41"/>
      <c r="E392" s="40"/>
      <c r="F392" s="40"/>
      <c r="G392" s="40"/>
      <c r="H392" s="40" t="str">
        <f t="shared" ref="H392:H455" si="6">IF(C392="","",MAX(0,E392-F392))</f>
        <v/>
      </c>
    </row>
    <row r="393" spans="2:8">
      <c r="B393" s="41"/>
      <c r="E393" s="40"/>
      <c r="F393" s="40"/>
      <c r="G393" s="40"/>
      <c r="H393" s="40" t="str">
        <f t="shared" si="6"/>
        <v/>
      </c>
    </row>
    <row r="394" spans="2:8">
      <c r="B394" s="41"/>
      <c r="E394" s="40"/>
      <c r="F394" s="40"/>
      <c r="G394" s="40"/>
      <c r="H394" s="40" t="str">
        <f t="shared" si="6"/>
        <v/>
      </c>
    </row>
    <row r="395" spans="2:8">
      <c r="B395" s="41"/>
      <c r="E395" s="40"/>
      <c r="F395" s="40"/>
      <c r="G395" s="40"/>
      <c r="H395" s="40" t="str">
        <f t="shared" si="6"/>
        <v/>
      </c>
    </row>
    <row r="396" spans="2:8">
      <c r="B396" s="41"/>
      <c r="E396" s="40"/>
      <c r="F396" s="40"/>
      <c r="G396" s="40"/>
      <c r="H396" s="40" t="str">
        <f t="shared" si="6"/>
        <v/>
      </c>
    </row>
    <row r="397" spans="2:8">
      <c r="B397" s="41"/>
      <c r="E397" s="40"/>
      <c r="F397" s="40"/>
      <c r="G397" s="40"/>
      <c r="H397" s="40" t="str">
        <f t="shared" si="6"/>
        <v/>
      </c>
    </row>
    <row r="398" spans="2:8">
      <c r="B398" s="41"/>
      <c r="E398" s="40"/>
      <c r="F398" s="40"/>
      <c r="G398" s="40"/>
      <c r="H398" s="40" t="str">
        <f t="shared" si="6"/>
        <v/>
      </c>
    </row>
    <row r="399" spans="2:8">
      <c r="B399" s="41"/>
      <c r="E399" s="40"/>
      <c r="F399" s="40"/>
      <c r="G399" s="40"/>
      <c r="H399" s="40" t="str">
        <f t="shared" si="6"/>
        <v/>
      </c>
    </row>
    <row r="400" spans="2:8">
      <c r="B400" s="41"/>
      <c r="E400" s="40"/>
      <c r="F400" s="40"/>
      <c r="G400" s="40"/>
      <c r="H400" s="40" t="str">
        <f t="shared" si="6"/>
        <v/>
      </c>
    </row>
    <row r="401" spans="2:8">
      <c r="B401" s="41"/>
      <c r="E401" s="40"/>
      <c r="F401" s="40"/>
      <c r="G401" s="40"/>
      <c r="H401" s="40" t="str">
        <f t="shared" si="6"/>
        <v/>
      </c>
    </row>
    <row r="402" spans="2:8">
      <c r="B402" s="41"/>
      <c r="E402" s="40"/>
      <c r="F402" s="40"/>
      <c r="G402" s="40"/>
      <c r="H402" s="40" t="str">
        <f t="shared" si="6"/>
        <v/>
      </c>
    </row>
    <row r="403" spans="2:8">
      <c r="B403" s="41"/>
      <c r="E403" s="40"/>
      <c r="F403" s="40"/>
      <c r="G403" s="40"/>
      <c r="H403" s="40" t="str">
        <f t="shared" si="6"/>
        <v/>
      </c>
    </row>
    <row r="404" spans="2:8">
      <c r="B404" s="41"/>
      <c r="E404" s="40"/>
      <c r="F404" s="40"/>
      <c r="G404" s="40"/>
      <c r="H404" s="40" t="str">
        <f t="shared" si="6"/>
        <v/>
      </c>
    </row>
    <row r="405" spans="2:8">
      <c r="B405" s="41"/>
      <c r="E405" s="40"/>
      <c r="F405" s="40"/>
      <c r="G405" s="40"/>
      <c r="H405" s="40" t="str">
        <f t="shared" si="6"/>
        <v/>
      </c>
    </row>
    <row r="406" spans="2:8">
      <c r="B406" s="41"/>
      <c r="E406" s="40"/>
      <c r="F406" s="40"/>
      <c r="G406" s="40"/>
      <c r="H406" s="40" t="str">
        <f t="shared" si="6"/>
        <v/>
      </c>
    </row>
    <row r="407" spans="2:8">
      <c r="B407" s="41"/>
      <c r="E407" s="40"/>
      <c r="F407" s="40"/>
      <c r="G407" s="40"/>
      <c r="H407" s="40" t="str">
        <f t="shared" si="6"/>
        <v/>
      </c>
    </row>
    <row r="408" spans="2:8">
      <c r="B408" s="41"/>
      <c r="E408" s="40"/>
      <c r="F408" s="40"/>
      <c r="G408" s="40"/>
      <c r="H408" s="40" t="str">
        <f t="shared" si="6"/>
        <v/>
      </c>
    </row>
    <row r="409" spans="2:8">
      <c r="B409" s="41"/>
      <c r="E409" s="40"/>
      <c r="F409" s="40"/>
      <c r="G409" s="40"/>
      <c r="H409" s="40" t="str">
        <f t="shared" si="6"/>
        <v/>
      </c>
    </row>
    <row r="410" spans="2:8">
      <c r="B410" s="41"/>
      <c r="E410" s="40"/>
      <c r="F410" s="40"/>
      <c r="G410" s="40"/>
      <c r="H410" s="40" t="str">
        <f t="shared" si="6"/>
        <v/>
      </c>
    </row>
    <row r="411" spans="2:8">
      <c r="B411" s="41"/>
      <c r="E411" s="40"/>
      <c r="F411" s="40"/>
      <c r="G411" s="40"/>
      <c r="H411" s="40" t="str">
        <f t="shared" si="6"/>
        <v/>
      </c>
    </row>
    <row r="412" spans="2:8">
      <c r="B412" s="41"/>
      <c r="E412" s="40"/>
      <c r="F412" s="40"/>
      <c r="G412" s="40"/>
      <c r="H412" s="40" t="str">
        <f t="shared" si="6"/>
        <v/>
      </c>
    </row>
    <row r="413" spans="2:8">
      <c r="B413" s="41"/>
      <c r="E413" s="40"/>
      <c r="F413" s="40"/>
      <c r="G413" s="40"/>
      <c r="H413" s="40" t="str">
        <f t="shared" si="6"/>
        <v/>
      </c>
    </row>
    <row r="414" spans="2:8">
      <c r="B414" s="41"/>
      <c r="E414" s="40"/>
      <c r="F414" s="40"/>
      <c r="G414" s="40"/>
      <c r="H414" s="40" t="str">
        <f t="shared" si="6"/>
        <v/>
      </c>
    </row>
    <row r="415" spans="2:8">
      <c r="B415" s="41"/>
      <c r="E415" s="40"/>
      <c r="F415" s="40"/>
      <c r="G415" s="40"/>
      <c r="H415" s="40" t="str">
        <f t="shared" si="6"/>
        <v/>
      </c>
    </row>
    <row r="416" spans="2:8">
      <c r="B416" s="41"/>
      <c r="E416" s="40"/>
      <c r="F416" s="40"/>
      <c r="G416" s="40"/>
      <c r="H416" s="40" t="str">
        <f t="shared" si="6"/>
        <v/>
      </c>
    </row>
    <row r="417" spans="2:8">
      <c r="B417" s="41"/>
      <c r="E417" s="40"/>
      <c r="F417" s="40"/>
      <c r="G417" s="40"/>
      <c r="H417" s="40" t="str">
        <f t="shared" si="6"/>
        <v/>
      </c>
    </row>
    <row r="418" spans="2:8">
      <c r="B418" s="41"/>
      <c r="E418" s="40"/>
      <c r="F418" s="40"/>
      <c r="G418" s="40"/>
      <c r="H418" s="40" t="str">
        <f t="shared" si="6"/>
        <v/>
      </c>
    </row>
    <row r="419" spans="2:8">
      <c r="B419" s="41"/>
      <c r="E419" s="40"/>
      <c r="F419" s="40"/>
      <c r="G419" s="40"/>
      <c r="H419" s="40" t="str">
        <f t="shared" si="6"/>
        <v/>
      </c>
    </row>
    <row r="420" spans="2:8">
      <c r="B420" s="41"/>
      <c r="E420" s="40"/>
      <c r="F420" s="40"/>
      <c r="G420" s="40"/>
      <c r="H420" s="40" t="str">
        <f t="shared" si="6"/>
        <v/>
      </c>
    </row>
    <row r="421" spans="2:8">
      <c r="B421" s="41"/>
      <c r="E421" s="40"/>
      <c r="F421" s="40"/>
      <c r="G421" s="40"/>
      <c r="H421" s="40" t="str">
        <f t="shared" si="6"/>
        <v/>
      </c>
    </row>
    <row r="422" spans="2:8">
      <c r="B422" s="41"/>
      <c r="E422" s="40"/>
      <c r="F422" s="40"/>
      <c r="G422" s="40"/>
      <c r="H422" s="40" t="str">
        <f t="shared" si="6"/>
        <v/>
      </c>
    </row>
    <row r="423" spans="2:8">
      <c r="B423" s="41"/>
      <c r="E423" s="40"/>
      <c r="F423" s="40"/>
      <c r="G423" s="40"/>
      <c r="H423" s="40" t="str">
        <f t="shared" si="6"/>
        <v/>
      </c>
    </row>
    <row r="424" spans="2:8">
      <c r="B424" s="41"/>
      <c r="E424" s="40"/>
      <c r="F424" s="40"/>
      <c r="G424" s="40"/>
      <c r="H424" s="40" t="str">
        <f t="shared" si="6"/>
        <v/>
      </c>
    </row>
    <row r="425" spans="2:8">
      <c r="B425" s="41"/>
      <c r="E425" s="40"/>
      <c r="F425" s="40"/>
      <c r="G425" s="40"/>
      <c r="H425" s="40" t="str">
        <f t="shared" si="6"/>
        <v/>
      </c>
    </row>
    <row r="426" spans="2:8">
      <c r="B426" s="41"/>
      <c r="E426" s="40"/>
      <c r="F426" s="40"/>
      <c r="G426" s="40"/>
      <c r="H426" s="40" t="str">
        <f t="shared" si="6"/>
        <v/>
      </c>
    </row>
    <row r="427" spans="2:8">
      <c r="B427" s="41"/>
      <c r="E427" s="40"/>
      <c r="F427" s="40"/>
      <c r="G427" s="40"/>
      <c r="H427" s="40" t="str">
        <f t="shared" si="6"/>
        <v/>
      </c>
    </row>
    <row r="428" spans="2:8">
      <c r="B428" s="41"/>
      <c r="E428" s="40"/>
      <c r="F428" s="40"/>
      <c r="G428" s="40"/>
      <c r="H428" s="40" t="str">
        <f t="shared" si="6"/>
        <v/>
      </c>
    </row>
    <row r="429" spans="2:8">
      <c r="B429" s="41"/>
      <c r="E429" s="40"/>
      <c r="F429" s="40"/>
      <c r="G429" s="40"/>
      <c r="H429" s="40" t="str">
        <f t="shared" si="6"/>
        <v/>
      </c>
    </row>
    <row r="430" spans="2:8">
      <c r="B430" s="41"/>
      <c r="E430" s="40"/>
      <c r="F430" s="40"/>
      <c r="G430" s="40"/>
      <c r="H430" s="40" t="str">
        <f t="shared" si="6"/>
        <v/>
      </c>
    </row>
    <row r="431" spans="2:8">
      <c r="B431" s="41"/>
      <c r="E431" s="40"/>
      <c r="F431" s="40"/>
      <c r="G431" s="40"/>
      <c r="H431" s="40" t="str">
        <f t="shared" si="6"/>
        <v/>
      </c>
    </row>
    <row r="432" spans="2:8">
      <c r="B432" s="41"/>
      <c r="E432" s="40"/>
      <c r="F432" s="40"/>
      <c r="G432" s="40"/>
      <c r="H432" s="40" t="str">
        <f t="shared" si="6"/>
        <v/>
      </c>
    </row>
    <row r="433" spans="2:8">
      <c r="B433" s="41"/>
      <c r="E433" s="40"/>
      <c r="F433" s="40"/>
      <c r="G433" s="40"/>
      <c r="H433" s="40" t="str">
        <f t="shared" si="6"/>
        <v/>
      </c>
    </row>
    <row r="434" spans="2:8">
      <c r="B434" s="41"/>
      <c r="E434" s="40"/>
      <c r="F434" s="40"/>
      <c r="G434" s="40"/>
      <c r="H434" s="40" t="str">
        <f t="shared" si="6"/>
        <v/>
      </c>
    </row>
    <row r="435" spans="2:8">
      <c r="B435" s="41"/>
      <c r="E435" s="40"/>
      <c r="F435" s="40"/>
      <c r="G435" s="40"/>
      <c r="H435" s="40" t="str">
        <f t="shared" si="6"/>
        <v/>
      </c>
    </row>
    <row r="436" spans="2:8">
      <c r="B436" s="41"/>
      <c r="E436" s="40"/>
      <c r="F436" s="40"/>
      <c r="G436" s="40"/>
      <c r="H436" s="40" t="str">
        <f t="shared" si="6"/>
        <v/>
      </c>
    </row>
    <row r="437" spans="2:8">
      <c r="B437" s="41"/>
      <c r="E437" s="40"/>
      <c r="F437" s="40"/>
      <c r="G437" s="40"/>
      <c r="H437" s="40" t="str">
        <f t="shared" si="6"/>
        <v/>
      </c>
    </row>
    <row r="438" spans="2:8">
      <c r="B438" s="41"/>
      <c r="E438" s="40"/>
      <c r="F438" s="40"/>
      <c r="G438" s="40"/>
      <c r="H438" s="40" t="str">
        <f t="shared" si="6"/>
        <v/>
      </c>
    </row>
    <row r="439" spans="2:8">
      <c r="B439" s="41"/>
      <c r="E439" s="40"/>
      <c r="F439" s="40"/>
      <c r="G439" s="40"/>
      <c r="H439" s="40" t="str">
        <f t="shared" si="6"/>
        <v/>
      </c>
    </row>
    <row r="440" spans="2:8">
      <c r="B440" s="41"/>
      <c r="E440" s="40"/>
      <c r="F440" s="40"/>
      <c r="G440" s="40"/>
      <c r="H440" s="40" t="str">
        <f t="shared" si="6"/>
        <v/>
      </c>
    </row>
    <row r="441" spans="2:8">
      <c r="B441" s="41"/>
      <c r="E441" s="40"/>
      <c r="F441" s="40"/>
      <c r="G441" s="40"/>
      <c r="H441" s="40" t="str">
        <f t="shared" si="6"/>
        <v/>
      </c>
    </row>
    <row r="442" spans="2:8">
      <c r="B442" s="41"/>
      <c r="E442" s="40"/>
      <c r="F442" s="40"/>
      <c r="G442" s="40"/>
      <c r="H442" s="40" t="str">
        <f t="shared" si="6"/>
        <v/>
      </c>
    </row>
    <row r="443" spans="2:8">
      <c r="B443" s="41"/>
      <c r="E443" s="40"/>
      <c r="F443" s="40"/>
      <c r="G443" s="40"/>
      <c r="H443" s="40" t="str">
        <f t="shared" si="6"/>
        <v/>
      </c>
    </row>
    <row r="444" spans="2:8">
      <c r="B444" s="41"/>
      <c r="E444" s="40"/>
      <c r="F444" s="40"/>
      <c r="G444" s="40"/>
      <c r="H444" s="40" t="str">
        <f t="shared" si="6"/>
        <v/>
      </c>
    </row>
    <row r="445" spans="2:8">
      <c r="B445" s="41"/>
      <c r="E445" s="40"/>
      <c r="F445" s="40"/>
      <c r="G445" s="40"/>
      <c r="H445" s="40" t="str">
        <f t="shared" si="6"/>
        <v/>
      </c>
    </row>
    <row r="446" spans="2:8">
      <c r="B446" s="41"/>
      <c r="E446" s="40"/>
      <c r="F446" s="40"/>
      <c r="G446" s="40"/>
      <c r="H446" s="40" t="str">
        <f t="shared" si="6"/>
        <v/>
      </c>
    </row>
    <row r="447" spans="2:8">
      <c r="B447" s="41"/>
      <c r="E447" s="40"/>
      <c r="F447" s="40"/>
      <c r="G447" s="40"/>
      <c r="H447" s="40" t="str">
        <f t="shared" si="6"/>
        <v/>
      </c>
    </row>
    <row r="448" spans="2:8">
      <c r="B448" s="41"/>
      <c r="E448" s="40"/>
      <c r="F448" s="40"/>
      <c r="G448" s="40"/>
      <c r="H448" s="40" t="str">
        <f t="shared" si="6"/>
        <v/>
      </c>
    </row>
    <row r="449" spans="2:8">
      <c r="B449" s="41"/>
      <c r="E449" s="40"/>
      <c r="F449" s="40"/>
      <c r="G449" s="40"/>
      <c r="H449" s="40" t="str">
        <f t="shared" si="6"/>
        <v/>
      </c>
    </row>
    <row r="450" spans="2:8">
      <c r="B450" s="41"/>
      <c r="E450" s="40"/>
      <c r="F450" s="40"/>
      <c r="G450" s="40"/>
      <c r="H450" s="40" t="str">
        <f t="shared" si="6"/>
        <v/>
      </c>
    </row>
    <row r="451" spans="2:8">
      <c r="B451" s="41"/>
      <c r="E451" s="40"/>
      <c r="F451" s="40"/>
      <c r="G451" s="40"/>
      <c r="H451" s="40" t="str">
        <f t="shared" si="6"/>
        <v/>
      </c>
    </row>
    <row r="452" spans="2:8">
      <c r="B452" s="41"/>
      <c r="E452" s="40"/>
      <c r="F452" s="40"/>
      <c r="G452" s="40"/>
      <c r="H452" s="40" t="str">
        <f t="shared" si="6"/>
        <v/>
      </c>
    </row>
    <row r="453" spans="2:8">
      <c r="B453" s="41"/>
      <c r="E453" s="40"/>
      <c r="F453" s="40"/>
      <c r="G453" s="40"/>
      <c r="H453" s="40" t="str">
        <f t="shared" si="6"/>
        <v/>
      </c>
    </row>
    <row r="454" spans="2:8">
      <c r="B454" s="41"/>
      <c r="E454" s="40"/>
      <c r="F454" s="40"/>
      <c r="G454" s="40"/>
      <c r="H454" s="40" t="str">
        <f t="shared" si="6"/>
        <v/>
      </c>
    </row>
    <row r="455" spans="2:8">
      <c r="B455" s="41"/>
      <c r="E455" s="40"/>
      <c r="F455" s="40"/>
      <c r="G455" s="40"/>
      <c r="H455" s="40" t="str">
        <f t="shared" si="6"/>
        <v/>
      </c>
    </row>
    <row r="456" spans="2:8">
      <c r="B456" s="41"/>
      <c r="E456" s="40"/>
      <c r="F456" s="40"/>
      <c r="G456" s="40"/>
      <c r="H456" s="40" t="str">
        <f t="shared" ref="H456:H507" si="7">IF(C456="","",MAX(0,E456-F456))</f>
        <v/>
      </c>
    </row>
    <row r="457" spans="2:8">
      <c r="B457" s="41"/>
      <c r="E457" s="40"/>
      <c r="F457" s="40"/>
      <c r="G457" s="40"/>
      <c r="H457" s="40" t="str">
        <f t="shared" si="7"/>
        <v/>
      </c>
    </row>
    <row r="458" spans="2:8">
      <c r="B458" s="41"/>
      <c r="E458" s="40"/>
      <c r="F458" s="40"/>
      <c r="G458" s="40"/>
      <c r="H458" s="40" t="str">
        <f t="shared" si="7"/>
        <v/>
      </c>
    </row>
    <row r="459" spans="2:8">
      <c r="B459" s="41"/>
      <c r="E459" s="40"/>
      <c r="F459" s="40"/>
      <c r="G459" s="40"/>
      <c r="H459" s="40" t="str">
        <f t="shared" si="7"/>
        <v/>
      </c>
    </row>
    <row r="460" spans="2:8">
      <c r="B460" s="41"/>
      <c r="E460" s="40"/>
      <c r="F460" s="40"/>
      <c r="G460" s="40"/>
      <c r="H460" s="40" t="str">
        <f t="shared" si="7"/>
        <v/>
      </c>
    </row>
    <row r="461" spans="2:8">
      <c r="B461" s="41"/>
      <c r="E461" s="40"/>
      <c r="F461" s="40"/>
      <c r="G461" s="40"/>
      <c r="H461" s="40" t="str">
        <f t="shared" si="7"/>
        <v/>
      </c>
    </row>
    <row r="462" spans="2:8">
      <c r="B462" s="41"/>
      <c r="E462" s="40"/>
      <c r="F462" s="40"/>
      <c r="G462" s="40"/>
      <c r="H462" s="40" t="str">
        <f t="shared" si="7"/>
        <v/>
      </c>
    </row>
    <row r="463" spans="2:8">
      <c r="B463" s="41"/>
      <c r="E463" s="40"/>
      <c r="F463" s="40"/>
      <c r="G463" s="40"/>
      <c r="H463" s="40" t="str">
        <f t="shared" si="7"/>
        <v/>
      </c>
    </row>
    <row r="464" spans="2:8">
      <c r="B464" s="41"/>
      <c r="E464" s="40"/>
      <c r="F464" s="40"/>
      <c r="G464" s="40"/>
      <c r="H464" s="40" t="str">
        <f t="shared" si="7"/>
        <v/>
      </c>
    </row>
    <row r="465" spans="2:8">
      <c r="B465" s="41"/>
      <c r="E465" s="40"/>
      <c r="F465" s="40"/>
      <c r="G465" s="40"/>
      <c r="H465" s="40" t="str">
        <f t="shared" si="7"/>
        <v/>
      </c>
    </row>
    <row r="466" spans="2:8">
      <c r="B466" s="41"/>
      <c r="E466" s="40"/>
      <c r="F466" s="40"/>
      <c r="G466" s="40"/>
      <c r="H466" s="40" t="str">
        <f t="shared" si="7"/>
        <v/>
      </c>
    </row>
    <row r="467" spans="2:8">
      <c r="B467" s="41"/>
      <c r="E467" s="40"/>
      <c r="F467" s="40"/>
      <c r="G467" s="40"/>
      <c r="H467" s="40" t="str">
        <f t="shared" si="7"/>
        <v/>
      </c>
    </row>
    <row r="468" spans="2:8">
      <c r="B468" s="41"/>
      <c r="E468" s="40"/>
      <c r="F468" s="40"/>
      <c r="G468" s="40"/>
      <c r="H468" s="40" t="str">
        <f t="shared" si="7"/>
        <v/>
      </c>
    </row>
    <row r="469" spans="2:8">
      <c r="B469" s="41"/>
      <c r="E469" s="40"/>
      <c r="F469" s="40"/>
      <c r="G469" s="40"/>
      <c r="H469" s="40" t="str">
        <f t="shared" si="7"/>
        <v/>
      </c>
    </row>
    <row r="470" spans="2:8">
      <c r="B470" s="41"/>
      <c r="E470" s="40"/>
      <c r="F470" s="40"/>
      <c r="G470" s="40"/>
      <c r="H470" s="40" t="str">
        <f t="shared" si="7"/>
        <v/>
      </c>
    </row>
    <row r="471" spans="2:8">
      <c r="B471" s="41"/>
      <c r="E471" s="40"/>
      <c r="F471" s="40"/>
      <c r="G471" s="40"/>
      <c r="H471" s="40" t="str">
        <f t="shared" si="7"/>
        <v/>
      </c>
    </row>
    <row r="472" spans="2:8">
      <c r="B472" s="41"/>
      <c r="E472" s="40"/>
      <c r="F472" s="40"/>
      <c r="G472" s="40"/>
      <c r="H472" s="40" t="str">
        <f t="shared" si="7"/>
        <v/>
      </c>
    </row>
    <row r="473" spans="2:8">
      <c r="B473" s="41"/>
      <c r="E473" s="40"/>
      <c r="F473" s="40"/>
      <c r="G473" s="40"/>
      <c r="H473" s="40" t="str">
        <f t="shared" si="7"/>
        <v/>
      </c>
    </row>
    <row r="474" spans="2:8">
      <c r="B474" s="41"/>
      <c r="E474" s="40"/>
      <c r="F474" s="40"/>
      <c r="G474" s="40"/>
      <c r="H474" s="40" t="str">
        <f t="shared" si="7"/>
        <v/>
      </c>
    </row>
    <row r="475" spans="2:8">
      <c r="B475" s="41"/>
      <c r="E475" s="40"/>
      <c r="F475" s="40"/>
      <c r="G475" s="40"/>
      <c r="H475" s="40" t="str">
        <f t="shared" si="7"/>
        <v/>
      </c>
    </row>
    <row r="476" spans="2:8">
      <c r="B476" s="41"/>
      <c r="E476" s="40"/>
      <c r="F476" s="40"/>
      <c r="G476" s="40"/>
      <c r="H476" s="40" t="str">
        <f t="shared" si="7"/>
        <v/>
      </c>
    </row>
    <row r="477" spans="2:8">
      <c r="B477" s="41"/>
      <c r="E477" s="40"/>
      <c r="F477" s="40"/>
      <c r="G477" s="40"/>
      <c r="H477" s="40" t="str">
        <f t="shared" si="7"/>
        <v/>
      </c>
    </row>
    <row r="478" spans="2:8">
      <c r="B478" s="41"/>
      <c r="E478" s="40"/>
      <c r="F478" s="40"/>
      <c r="G478" s="40"/>
      <c r="H478" s="40" t="str">
        <f t="shared" si="7"/>
        <v/>
      </c>
    </row>
    <row r="479" spans="2:8">
      <c r="B479" s="41"/>
      <c r="E479" s="40"/>
      <c r="F479" s="40"/>
      <c r="G479" s="40"/>
      <c r="H479" s="40" t="str">
        <f t="shared" si="7"/>
        <v/>
      </c>
    </row>
    <row r="480" spans="2:8">
      <c r="B480" s="41"/>
      <c r="E480" s="40"/>
      <c r="F480" s="40"/>
      <c r="G480" s="40"/>
      <c r="H480" s="40" t="str">
        <f t="shared" si="7"/>
        <v/>
      </c>
    </row>
    <row r="481" spans="2:8">
      <c r="B481" s="41"/>
      <c r="E481" s="40"/>
      <c r="F481" s="40"/>
      <c r="G481" s="40"/>
      <c r="H481" s="40" t="str">
        <f t="shared" si="7"/>
        <v/>
      </c>
    </row>
    <row r="482" spans="2:8">
      <c r="B482" s="41"/>
      <c r="E482" s="40"/>
      <c r="F482" s="40"/>
      <c r="G482" s="40"/>
      <c r="H482" s="40" t="str">
        <f t="shared" si="7"/>
        <v/>
      </c>
    </row>
    <row r="483" spans="2:8">
      <c r="B483" s="41"/>
      <c r="E483" s="40"/>
      <c r="F483" s="40"/>
      <c r="G483" s="40"/>
      <c r="H483" s="40" t="str">
        <f t="shared" si="7"/>
        <v/>
      </c>
    </row>
    <row r="484" spans="2:8">
      <c r="B484" s="41"/>
      <c r="E484" s="40"/>
      <c r="F484" s="40"/>
      <c r="G484" s="40"/>
      <c r="H484" s="40" t="str">
        <f t="shared" si="7"/>
        <v/>
      </c>
    </row>
    <row r="485" spans="2:8">
      <c r="B485" s="41"/>
      <c r="E485" s="40"/>
      <c r="F485" s="40"/>
      <c r="G485" s="40"/>
      <c r="H485" s="40" t="str">
        <f t="shared" si="7"/>
        <v/>
      </c>
    </row>
    <row r="486" spans="2:8">
      <c r="B486" s="41"/>
      <c r="E486" s="40"/>
      <c r="F486" s="40"/>
      <c r="G486" s="40"/>
      <c r="H486" s="40" t="str">
        <f t="shared" si="7"/>
        <v/>
      </c>
    </row>
    <row r="487" spans="2:8">
      <c r="B487" s="41"/>
      <c r="E487" s="40"/>
      <c r="F487" s="40"/>
      <c r="G487" s="40"/>
      <c r="H487" s="40" t="str">
        <f t="shared" si="7"/>
        <v/>
      </c>
    </row>
    <row r="488" spans="2:8">
      <c r="B488" s="41"/>
      <c r="E488" s="40"/>
      <c r="F488" s="40"/>
      <c r="G488" s="40"/>
      <c r="H488" s="40" t="str">
        <f t="shared" si="7"/>
        <v/>
      </c>
    </row>
    <row r="489" spans="2:8">
      <c r="B489" s="41"/>
      <c r="E489" s="40"/>
      <c r="F489" s="40"/>
      <c r="G489" s="40"/>
      <c r="H489" s="40" t="str">
        <f t="shared" si="7"/>
        <v/>
      </c>
    </row>
    <row r="490" spans="2:8">
      <c r="B490" s="41"/>
      <c r="E490" s="40"/>
      <c r="F490" s="40"/>
      <c r="G490" s="40"/>
      <c r="H490" s="40" t="str">
        <f t="shared" si="7"/>
        <v/>
      </c>
    </row>
    <row r="491" spans="2:8">
      <c r="B491" s="41"/>
      <c r="E491" s="40"/>
      <c r="F491" s="40"/>
      <c r="G491" s="40"/>
      <c r="H491" s="40" t="str">
        <f t="shared" si="7"/>
        <v/>
      </c>
    </row>
    <row r="492" spans="2:8">
      <c r="B492" s="41"/>
      <c r="E492" s="40"/>
      <c r="F492" s="40"/>
      <c r="G492" s="40"/>
      <c r="H492" s="40" t="str">
        <f t="shared" si="7"/>
        <v/>
      </c>
    </row>
    <row r="493" spans="2:8">
      <c r="B493" s="41"/>
      <c r="E493" s="40"/>
      <c r="F493" s="40"/>
      <c r="G493" s="40"/>
      <c r="H493" s="40" t="str">
        <f t="shared" si="7"/>
        <v/>
      </c>
    </row>
    <row r="494" spans="2:8">
      <c r="B494" s="41"/>
      <c r="E494" s="40"/>
      <c r="F494" s="40"/>
      <c r="G494" s="40"/>
      <c r="H494" s="40" t="str">
        <f t="shared" si="7"/>
        <v/>
      </c>
    </row>
    <row r="495" spans="2:8">
      <c r="B495" s="41"/>
      <c r="E495" s="40"/>
      <c r="F495" s="40"/>
      <c r="G495" s="40"/>
      <c r="H495" s="40" t="str">
        <f t="shared" si="7"/>
        <v/>
      </c>
    </row>
    <row r="496" spans="2:8">
      <c r="B496" s="41"/>
      <c r="E496" s="40"/>
      <c r="F496" s="40"/>
      <c r="G496" s="40"/>
      <c r="H496" s="40" t="str">
        <f t="shared" si="7"/>
        <v/>
      </c>
    </row>
    <row r="497" spans="2:8">
      <c r="B497" s="41"/>
      <c r="E497" s="40"/>
      <c r="F497" s="40"/>
      <c r="G497" s="40"/>
      <c r="H497" s="40" t="str">
        <f t="shared" si="7"/>
        <v/>
      </c>
    </row>
    <row r="498" spans="2:8">
      <c r="B498" s="41"/>
      <c r="E498" s="40"/>
      <c r="F498" s="40"/>
      <c r="G498" s="40"/>
      <c r="H498" s="40" t="str">
        <f t="shared" si="7"/>
        <v/>
      </c>
    </row>
    <row r="499" spans="2:8">
      <c r="B499" s="41"/>
      <c r="E499" s="40"/>
      <c r="F499" s="40"/>
      <c r="G499" s="40"/>
      <c r="H499" s="40" t="str">
        <f t="shared" si="7"/>
        <v/>
      </c>
    </row>
    <row r="500" spans="2:8">
      <c r="B500" s="41"/>
      <c r="E500" s="40"/>
      <c r="F500" s="40"/>
      <c r="G500" s="40"/>
      <c r="H500" s="40" t="str">
        <f t="shared" si="7"/>
        <v/>
      </c>
    </row>
    <row r="501" spans="2:8">
      <c r="B501" s="41"/>
      <c r="E501" s="40"/>
      <c r="F501" s="40"/>
      <c r="G501" s="40"/>
      <c r="H501" s="40" t="str">
        <f t="shared" si="7"/>
        <v/>
      </c>
    </row>
    <row r="502" spans="2:8">
      <c r="B502" s="41"/>
      <c r="E502" s="40"/>
      <c r="F502" s="40"/>
      <c r="G502" s="40"/>
      <c r="H502" s="40" t="str">
        <f t="shared" si="7"/>
        <v/>
      </c>
    </row>
    <row r="503" spans="2:8">
      <c r="B503" s="41"/>
      <c r="E503" s="40"/>
      <c r="F503" s="40"/>
      <c r="G503" s="40"/>
      <c r="H503" s="40" t="str">
        <f t="shared" si="7"/>
        <v/>
      </c>
    </row>
    <row r="504" spans="2:8">
      <c r="B504" s="41"/>
      <c r="E504" s="40"/>
      <c r="F504" s="40"/>
      <c r="G504" s="40"/>
      <c r="H504" s="40" t="str">
        <f t="shared" si="7"/>
        <v/>
      </c>
    </row>
    <row r="505" spans="2:8">
      <c r="B505" s="41"/>
      <c r="E505" s="40"/>
      <c r="F505" s="40"/>
      <c r="G505" s="40"/>
      <c r="H505" s="40" t="str">
        <f t="shared" si="7"/>
        <v/>
      </c>
    </row>
    <row r="506" spans="2:8">
      <c r="B506" s="41"/>
      <c r="E506" s="40"/>
      <c r="F506" s="40"/>
      <c r="G506" s="40"/>
      <c r="H506" s="40" t="str">
        <f t="shared" si="7"/>
        <v/>
      </c>
    </row>
    <row r="507" spans="2:8">
      <c r="B507" s="41"/>
      <c r="E507" s="40"/>
      <c r="F507" s="40"/>
      <c r="G507" s="40"/>
      <c r="H507" s="40" t="str">
        <f t="shared" si="7"/>
        <v/>
      </c>
    </row>
  </sheetData>
  <mergeCells count="2">
    <mergeCell ref="A1:I2"/>
    <mergeCell ref="A3:H3"/>
  </mergeCells>
  <dataValidations count="1">
    <dataValidation type="list" sqref="G8:G507" xr:uid="{00000000-0002-0000-0400-000000000000}">
      <formula1>"Cash,UPI,Bank Transfer,Wallet,Credit,Other"</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9"/>
  <sheetViews>
    <sheetView showGridLines="0" workbookViewId="0">
      <selection activeCell="B5" sqref="B5"/>
    </sheetView>
  </sheetViews>
  <sheetFormatPr defaultRowHeight="15"/>
  <cols>
    <col min="1" max="6" width="14" style="1" customWidth="1"/>
    <col min="7" max="7" width="18.75" style="1" customWidth="1"/>
    <col min="8" max="14" width="14" style="1" customWidth="1"/>
    <col min="15" max="16384" width="9" style="1"/>
  </cols>
  <sheetData>
    <row r="1" spans="1:12">
      <c r="A1" s="66" t="s">
        <v>174</v>
      </c>
      <c r="B1" s="66"/>
      <c r="C1" s="66"/>
      <c r="D1" s="66"/>
      <c r="E1" s="66"/>
      <c r="F1" s="66"/>
      <c r="G1" s="66"/>
      <c r="H1" s="66"/>
      <c r="I1" s="66"/>
      <c r="J1" s="66"/>
      <c r="K1" s="66"/>
      <c r="L1" s="66"/>
    </row>
    <row r="2" spans="1:12" ht="21" customHeight="1">
      <c r="A2" s="66"/>
      <c r="B2" s="66"/>
      <c r="C2" s="66"/>
      <c r="D2" s="66"/>
      <c r="E2" s="66"/>
      <c r="F2" s="66"/>
      <c r="G2" s="66"/>
      <c r="H2" s="66"/>
      <c r="I2" s="66"/>
      <c r="J2" s="66"/>
      <c r="K2" s="66"/>
      <c r="L2" s="66"/>
    </row>
    <row r="3" spans="1:12" ht="18.75">
      <c r="A3" s="7" t="s">
        <v>110</v>
      </c>
      <c r="B3" s="8"/>
      <c r="C3" s="8"/>
      <c r="D3" s="8"/>
      <c r="E3" s="8"/>
      <c r="F3" s="8"/>
      <c r="G3" s="8"/>
      <c r="H3" s="8"/>
      <c r="I3" s="7"/>
      <c r="J3" s="8"/>
      <c r="K3" s="8"/>
      <c r="L3" s="8"/>
    </row>
    <row r="5" spans="1:12">
      <c r="A5" s="3" t="str">
        <f>HYPERLINK("#'Instructions'!A1","Instructions")</f>
        <v>Instructions</v>
      </c>
      <c r="B5" s="3" t="str">
        <f>HYPERLINK("#'Dashboard'!A1","Dashboard")</f>
        <v>Dashboard</v>
      </c>
      <c r="C5" s="3" t="str">
        <f>HYPERLINK("#'Daily Activities'!A1","Daily Activities")</f>
        <v>Daily Activities</v>
      </c>
      <c r="D5" s="3" t="str">
        <f>HYPERLINK("#'Expenses'!A1","Expenses")</f>
        <v>Expenses</v>
      </c>
      <c r="E5" s="3" t="str">
        <f>HYPERLINK("#'Collections'!A1","Collections")</f>
        <v>Collections</v>
      </c>
      <c r="F5" s="3" t="str">
        <f>HYPERLINK("#'Reports'!A1","Reports")</f>
        <v>Reports</v>
      </c>
      <c r="G5" s="3" t="str">
        <f>HYPERLINK("#'Settings'!A1","Settings")</f>
        <v>Settings</v>
      </c>
    </row>
    <row r="7" spans="1:12">
      <c r="A7" s="59" t="s">
        <v>111</v>
      </c>
      <c r="B7" s="60" t="s">
        <v>112</v>
      </c>
      <c r="D7" s="52" t="s">
        <v>30</v>
      </c>
      <c r="E7" s="45" t="s">
        <v>31</v>
      </c>
      <c r="F7" s="45" t="s">
        <v>113</v>
      </c>
      <c r="G7" s="45" t="s">
        <v>56</v>
      </c>
      <c r="H7" s="53" t="s">
        <v>57</v>
      </c>
    </row>
    <row r="8" spans="1:12">
      <c r="A8" s="54" t="s">
        <v>26</v>
      </c>
      <c r="B8" s="61">
        <f>COUNTIF('Daily Activities'!G8:G507,"&lt;&gt;")</f>
        <v>3</v>
      </c>
      <c r="D8" s="54" t="s">
        <v>34</v>
      </c>
      <c r="E8" s="55">
        <f>COUNTIF('Daily Activities'!G8:G507,D8)</f>
        <v>1</v>
      </c>
      <c r="F8" s="56">
        <f>SUMIF('Daily Activities'!G8:G507,D8,'Daily Activities'!L8:L507)</f>
        <v>207</v>
      </c>
      <c r="G8" s="56">
        <f>SUMIF('Daily Activities'!G8:G507,D8,'Daily Activities'!J8:J507)</f>
        <v>100</v>
      </c>
      <c r="H8" s="57">
        <f>SUMIF('Daily Activities'!G8:G507,D8,'Daily Activities'!K8:K507)</f>
        <v>20</v>
      </c>
    </row>
    <row r="9" spans="1:12">
      <c r="A9" s="54" t="s">
        <v>32</v>
      </c>
      <c r="B9" s="57">
        <f>SUM('Daily Activities'!L8:L507)</f>
        <v>382</v>
      </c>
      <c r="D9" s="54" t="s">
        <v>35</v>
      </c>
      <c r="E9" s="55">
        <f>COUNTIF('Daily Activities'!G8:G507,D9)</f>
        <v>0</v>
      </c>
      <c r="F9" s="56">
        <f>SUMIF('Daily Activities'!G8:G507,D9,'Daily Activities'!L8:L507)</f>
        <v>0</v>
      </c>
      <c r="G9" s="56">
        <f>SUMIF('Daily Activities'!G8:G507,D9,'Daily Activities'!J8:J507)</f>
        <v>0</v>
      </c>
      <c r="H9" s="57">
        <f>SUMIF('Daily Activities'!G8:G507,D9,'Daily Activities'!K8:K507)</f>
        <v>0</v>
      </c>
    </row>
    <row r="10" spans="1:12">
      <c r="A10" s="54" t="s">
        <v>114</v>
      </c>
      <c r="B10" s="57">
        <f>SUM('Daily Activities'!J8:J507)</f>
        <v>275</v>
      </c>
      <c r="D10" s="54" t="s">
        <v>36</v>
      </c>
      <c r="E10" s="55">
        <f>COUNTIF('Daily Activities'!G8:G507,D10)</f>
        <v>0</v>
      </c>
      <c r="F10" s="56">
        <f>SUMIF('Daily Activities'!G8:G507,D10,'Daily Activities'!L8:L507)</f>
        <v>0</v>
      </c>
      <c r="G10" s="56">
        <f>SUMIF('Daily Activities'!G8:G507,D10,'Daily Activities'!J8:J507)</f>
        <v>0</v>
      </c>
      <c r="H10" s="57">
        <f>SUMIF('Daily Activities'!G8:G507,D10,'Daily Activities'!K8:K507)</f>
        <v>0</v>
      </c>
    </row>
    <row r="11" spans="1:12">
      <c r="A11" s="54" t="s">
        <v>115</v>
      </c>
      <c r="B11" s="57">
        <f>SUM('Daily Activities'!K8:K507)</f>
        <v>20</v>
      </c>
      <c r="D11" s="54" t="s">
        <v>37</v>
      </c>
      <c r="E11" s="55">
        <f>COUNTIF('Daily Activities'!G8:G507,D11)</f>
        <v>1</v>
      </c>
      <c r="F11" s="56">
        <f>SUMIF('Daily Activities'!G8:G507,D11,'Daily Activities'!L8:L507)</f>
        <v>150</v>
      </c>
      <c r="G11" s="56">
        <f>SUMIF('Daily Activities'!G8:G507,D11,'Daily Activities'!J8:J507)</f>
        <v>150</v>
      </c>
      <c r="H11" s="57">
        <f>SUMIF('Daily Activities'!G8:G507,D11,'Daily Activities'!K8:K507)</f>
        <v>0</v>
      </c>
    </row>
    <row r="12" spans="1:12">
      <c r="A12" s="54" t="s">
        <v>27</v>
      </c>
      <c r="B12" s="57">
        <f>B10+B11</f>
        <v>295</v>
      </c>
      <c r="D12" s="54" t="s">
        <v>38</v>
      </c>
      <c r="E12" s="55">
        <f>COUNTIF('Daily Activities'!G8:G507,D12)</f>
        <v>1</v>
      </c>
      <c r="F12" s="56">
        <f>SUMIF('Daily Activities'!G8:G507,D12,'Daily Activities'!L8:L507)</f>
        <v>25</v>
      </c>
      <c r="G12" s="56">
        <f>SUMIF('Daily Activities'!G8:G507,D12,'Daily Activities'!J8:J507)</f>
        <v>25</v>
      </c>
      <c r="H12" s="57">
        <f>SUMIF('Daily Activities'!G8:G507,D12,'Daily Activities'!K8:K507)</f>
        <v>0</v>
      </c>
    </row>
    <row r="13" spans="1:12">
      <c r="A13" s="54" t="s">
        <v>116</v>
      </c>
      <c r="B13" s="57">
        <f>SUM(Expenses!E8:E507)</f>
        <v>1448</v>
      </c>
      <c r="D13" s="54" t="s">
        <v>39</v>
      </c>
      <c r="E13" s="55">
        <f>COUNTIF('Daily Activities'!G8:G507,D13)</f>
        <v>0</v>
      </c>
      <c r="F13" s="56">
        <f>SUMIF('Daily Activities'!G8:G507,D13,'Daily Activities'!L8:L507)</f>
        <v>0</v>
      </c>
      <c r="G13" s="56">
        <f>SUMIF('Daily Activities'!G8:G507,D13,'Daily Activities'!J8:J507)</f>
        <v>0</v>
      </c>
      <c r="H13" s="57">
        <f>SUMIF('Daily Activities'!G8:G507,D13,'Daily Activities'!K8:K507)</f>
        <v>0</v>
      </c>
    </row>
    <row r="14" spans="1:12">
      <c r="A14" s="47" t="s">
        <v>29</v>
      </c>
      <c r="B14" s="58">
        <f>B12-B13</f>
        <v>-1153</v>
      </c>
      <c r="D14" s="54" t="s">
        <v>40</v>
      </c>
      <c r="E14" s="55">
        <f>COUNTIF('Daily Activities'!G8:G507,D14)</f>
        <v>0</v>
      </c>
      <c r="F14" s="56">
        <f>SUMIF('Daily Activities'!G8:G507,D14,'Daily Activities'!L8:L507)</f>
        <v>0</v>
      </c>
      <c r="G14" s="56">
        <f>SUMIF('Daily Activities'!G8:G507,D14,'Daily Activities'!J8:J507)</f>
        <v>0</v>
      </c>
      <c r="H14" s="57">
        <f>SUMIF('Daily Activities'!G8:G507,D14,'Daily Activities'!K8:K507)</f>
        <v>0</v>
      </c>
    </row>
    <row r="15" spans="1:12">
      <c r="D15" s="54" t="s">
        <v>41</v>
      </c>
      <c r="E15" s="55">
        <f>COUNTIF('Daily Activities'!G8:G507,D15)</f>
        <v>0</v>
      </c>
      <c r="F15" s="56">
        <f>SUMIF('Daily Activities'!G8:G507,D15,'Daily Activities'!L8:L507)</f>
        <v>0</v>
      </c>
      <c r="G15" s="56">
        <f>SUMIF('Daily Activities'!G8:G507,D15,'Daily Activities'!J8:J507)</f>
        <v>0</v>
      </c>
      <c r="H15" s="57">
        <f>SUMIF('Daily Activities'!G8:G507,D15,'Daily Activities'!K8:K507)</f>
        <v>0</v>
      </c>
    </row>
    <row r="16" spans="1:12">
      <c r="D16" s="54" t="s">
        <v>42</v>
      </c>
      <c r="E16" s="55">
        <f>COUNTIF('Daily Activities'!G8:G507,D16)</f>
        <v>0</v>
      </c>
      <c r="F16" s="56">
        <f>SUMIF('Daily Activities'!G8:G507,D16,'Daily Activities'!L8:L507)</f>
        <v>0</v>
      </c>
      <c r="G16" s="56">
        <f>SUMIF('Daily Activities'!G8:G507,D16,'Daily Activities'!J8:J507)</f>
        <v>0</v>
      </c>
      <c r="H16" s="57">
        <f>SUMIF('Daily Activities'!G8:G507,D16,'Daily Activities'!K8:K507)</f>
        <v>0</v>
      </c>
    </row>
    <row r="17" spans="4:8">
      <c r="D17" s="54" t="s">
        <v>43</v>
      </c>
      <c r="E17" s="55">
        <f>COUNTIF('Daily Activities'!G8:G507,D17)</f>
        <v>0</v>
      </c>
      <c r="F17" s="56">
        <f>SUMIF('Daily Activities'!G8:G507,D17,'Daily Activities'!L8:L507)</f>
        <v>0</v>
      </c>
      <c r="G17" s="56">
        <f>SUMIF('Daily Activities'!G8:G507,D17,'Daily Activities'!J8:J507)</f>
        <v>0</v>
      </c>
      <c r="H17" s="57">
        <f>SUMIF('Daily Activities'!G8:G507,D17,'Daily Activities'!K8:K507)</f>
        <v>0</v>
      </c>
    </row>
    <row r="18" spans="4:8">
      <c r="D18" s="54" t="s">
        <v>44</v>
      </c>
      <c r="E18" s="55">
        <f>COUNTIF('Daily Activities'!G8:G507,D18)</f>
        <v>0</v>
      </c>
      <c r="F18" s="56">
        <f>SUMIF('Daily Activities'!G8:G507,D18,'Daily Activities'!L8:L507)</f>
        <v>0</v>
      </c>
      <c r="G18" s="56">
        <f>SUMIF('Daily Activities'!G8:G507,D18,'Daily Activities'!J8:J507)</f>
        <v>0</v>
      </c>
      <c r="H18" s="57">
        <f>SUMIF('Daily Activities'!G8:G507,D18,'Daily Activities'!K8:K507)</f>
        <v>0</v>
      </c>
    </row>
    <row r="19" spans="4:8">
      <c r="D19" s="47" t="s">
        <v>45</v>
      </c>
      <c r="E19" s="49">
        <f>COUNTIF('Daily Activities'!G8:G507,D19)</f>
        <v>0</v>
      </c>
      <c r="F19" s="50">
        <f>SUMIF('Daily Activities'!G8:G507,D19,'Daily Activities'!L8:L507)</f>
        <v>0</v>
      </c>
      <c r="G19" s="50">
        <f>SUMIF('Daily Activities'!G8:G507,D19,'Daily Activities'!J8:J507)</f>
        <v>0</v>
      </c>
      <c r="H19" s="58">
        <f>SUMIF('Daily Activities'!G8:G507,D19,'Daily Activities'!K8:K507)</f>
        <v>0</v>
      </c>
    </row>
  </sheetData>
  <mergeCells count="3">
    <mergeCell ref="A1:L2"/>
    <mergeCell ref="A3:H3"/>
    <mergeCell ref="I3:L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9"/>
  <sheetViews>
    <sheetView showGridLines="0" workbookViewId="0">
      <selection activeCell="F5" sqref="F5"/>
    </sheetView>
  </sheetViews>
  <sheetFormatPr defaultRowHeight="15"/>
  <cols>
    <col min="1" max="1" width="17.125" style="1" customWidth="1"/>
    <col min="2" max="4" width="14" style="1" customWidth="1"/>
    <col min="5" max="5" width="18" style="1" customWidth="1"/>
    <col min="6" max="10" width="14" style="1" customWidth="1"/>
    <col min="11" max="11" width="17.25" style="1" customWidth="1"/>
    <col min="12" max="13" width="14" style="1" customWidth="1"/>
    <col min="14" max="14" width="23" style="1" customWidth="1"/>
    <col min="15" max="16384" width="9" style="1"/>
  </cols>
  <sheetData>
    <row r="1" spans="1:14">
      <c r="A1" s="66" t="s">
        <v>175</v>
      </c>
      <c r="B1" s="66"/>
      <c r="C1" s="66"/>
      <c r="D1" s="66"/>
      <c r="E1" s="66"/>
      <c r="F1" s="66"/>
      <c r="G1" s="66"/>
      <c r="H1" s="66"/>
      <c r="I1" s="66"/>
      <c r="J1" s="66"/>
      <c r="K1" s="66"/>
      <c r="L1" s="66"/>
      <c r="M1" s="66"/>
      <c r="N1" s="66"/>
    </row>
    <row r="2" spans="1:14" ht="21" customHeight="1">
      <c r="A2" s="66"/>
      <c r="B2" s="66"/>
      <c r="C2" s="66"/>
      <c r="D2" s="66"/>
      <c r="E2" s="66"/>
      <c r="F2" s="66"/>
      <c r="G2" s="66"/>
      <c r="H2" s="66"/>
      <c r="I2" s="66"/>
      <c r="J2" s="66"/>
      <c r="K2" s="66"/>
      <c r="L2" s="66"/>
      <c r="M2" s="66"/>
      <c r="N2" s="66"/>
    </row>
    <row r="3" spans="1:14" ht="18.75">
      <c r="A3" s="7" t="s">
        <v>117</v>
      </c>
      <c r="B3" s="8"/>
      <c r="C3" s="8"/>
      <c r="D3" s="8"/>
      <c r="E3" s="8"/>
      <c r="F3" s="8"/>
      <c r="G3" s="8"/>
      <c r="H3" s="8"/>
      <c r="I3" s="7"/>
      <c r="J3" s="8"/>
      <c r="K3" s="8"/>
      <c r="L3" s="8"/>
      <c r="M3" s="8"/>
      <c r="N3" s="8"/>
    </row>
    <row r="5" spans="1:14">
      <c r="A5" s="3" t="str">
        <f>HYPERLINK("#'Instructions'!A1","Instructions")</f>
        <v>Instructions</v>
      </c>
      <c r="B5" s="3" t="str">
        <f>HYPERLINK("#'Dashboard'!A1","Dashboard")</f>
        <v>Dashboard</v>
      </c>
      <c r="C5" s="3" t="str">
        <f>HYPERLINK("#'Daily Activities'!A1","Daily Activities")</f>
        <v>Daily Activities</v>
      </c>
      <c r="D5" s="3" t="str">
        <f>HYPERLINK("#'Expenses'!A1","Expenses")</f>
        <v>Expenses</v>
      </c>
      <c r="E5" s="3" t="str">
        <f>HYPERLINK("#'Collections'!A1","Collections")</f>
        <v>Collections</v>
      </c>
      <c r="F5" s="3" t="str">
        <f>HYPERLINK("#'Reports'!A1","Reports")</f>
        <v>Reports</v>
      </c>
      <c r="G5" s="3" t="str">
        <f>HYPERLINK("#'Settings'!A1","Settings")</f>
        <v>Settings</v>
      </c>
    </row>
    <row r="7" spans="1:14" ht="45">
      <c r="A7" s="42" t="s">
        <v>118</v>
      </c>
      <c r="B7" s="46" t="s">
        <v>112</v>
      </c>
      <c r="D7" s="52" t="s">
        <v>119</v>
      </c>
      <c r="E7" s="45" t="s">
        <v>89</v>
      </c>
      <c r="F7" s="45" t="s">
        <v>53</v>
      </c>
      <c r="G7" s="45" t="s">
        <v>120</v>
      </c>
      <c r="H7" s="45" t="s">
        <v>121</v>
      </c>
      <c r="I7" s="45" t="s">
        <v>122</v>
      </c>
      <c r="J7" s="44" t="s">
        <v>123</v>
      </c>
      <c r="K7" s="45" t="s">
        <v>124</v>
      </c>
      <c r="L7" s="45" t="s">
        <v>62</v>
      </c>
      <c r="M7" s="45" t="s">
        <v>63</v>
      </c>
      <c r="N7" s="53" t="s">
        <v>125</v>
      </c>
    </row>
    <row r="8" spans="1:14">
      <c r="A8" s="54" t="s">
        <v>126</v>
      </c>
      <c r="B8" s="61" t="s">
        <v>127</v>
      </c>
      <c r="D8" s="54" t="s">
        <v>128</v>
      </c>
      <c r="E8" s="55" t="s">
        <v>69</v>
      </c>
      <c r="F8" s="55" t="s">
        <v>34</v>
      </c>
      <c r="G8" s="55">
        <v>107</v>
      </c>
      <c r="H8" s="55">
        <v>100</v>
      </c>
      <c r="I8" s="55">
        <v>20</v>
      </c>
      <c r="J8" s="55" t="s">
        <v>129</v>
      </c>
      <c r="K8" s="55" t="s">
        <v>70</v>
      </c>
      <c r="L8" s="55" t="s">
        <v>71</v>
      </c>
      <c r="M8" s="55" t="s">
        <v>130</v>
      </c>
      <c r="N8" s="61" t="s">
        <v>94</v>
      </c>
    </row>
    <row r="9" spans="1:14">
      <c r="A9" s="54" t="s">
        <v>131</v>
      </c>
      <c r="B9" s="61"/>
      <c r="D9" s="54" t="s">
        <v>132</v>
      </c>
      <c r="E9" s="55" t="s">
        <v>69</v>
      </c>
      <c r="F9" s="55" t="s">
        <v>35</v>
      </c>
      <c r="G9" s="55">
        <v>20</v>
      </c>
      <c r="H9" s="55">
        <v>50</v>
      </c>
      <c r="I9" s="55">
        <v>10</v>
      </c>
      <c r="J9" s="55" t="s">
        <v>129</v>
      </c>
      <c r="K9" s="55" t="s">
        <v>79</v>
      </c>
      <c r="L9" s="55" t="s">
        <v>133</v>
      </c>
      <c r="M9" s="55" t="s">
        <v>134</v>
      </c>
      <c r="N9" s="61" t="s">
        <v>135</v>
      </c>
    </row>
    <row r="10" spans="1:14">
      <c r="A10" s="54" t="s">
        <v>136</v>
      </c>
      <c r="B10" s="61"/>
      <c r="D10" s="54" t="s">
        <v>137</v>
      </c>
      <c r="E10" s="55" t="s">
        <v>69</v>
      </c>
      <c r="F10" s="55" t="s">
        <v>36</v>
      </c>
      <c r="G10" s="55">
        <v>20</v>
      </c>
      <c r="H10" s="55">
        <v>50</v>
      </c>
      <c r="I10" s="55">
        <v>10</v>
      </c>
      <c r="J10" s="55" t="s">
        <v>129</v>
      </c>
      <c r="K10" s="55" t="s">
        <v>138</v>
      </c>
      <c r="L10" s="55" t="s">
        <v>139</v>
      </c>
      <c r="M10" s="55" t="s">
        <v>60</v>
      </c>
      <c r="N10" s="61" t="s">
        <v>98</v>
      </c>
    </row>
    <row r="11" spans="1:14">
      <c r="A11" s="54" t="s">
        <v>51</v>
      </c>
      <c r="B11" s="61"/>
      <c r="D11" s="54" t="s">
        <v>140</v>
      </c>
      <c r="E11" s="55" t="s">
        <v>69</v>
      </c>
      <c r="F11" s="55" t="s">
        <v>37</v>
      </c>
      <c r="G11" s="55">
        <v>0</v>
      </c>
      <c r="H11" s="55">
        <v>100</v>
      </c>
      <c r="I11" s="55">
        <v>0</v>
      </c>
      <c r="J11" s="55" t="s">
        <v>129</v>
      </c>
      <c r="K11" s="55" t="s">
        <v>141</v>
      </c>
      <c r="L11" s="55" t="s">
        <v>142</v>
      </c>
      <c r="M11" s="55"/>
      <c r="N11" s="61" t="s">
        <v>143</v>
      </c>
    </row>
    <row r="12" spans="1:14">
      <c r="A12" s="54" t="s">
        <v>144</v>
      </c>
      <c r="B12" s="61"/>
      <c r="D12" s="54" t="s">
        <v>145</v>
      </c>
      <c r="E12" s="55" t="s">
        <v>78</v>
      </c>
      <c r="F12" s="55" t="s">
        <v>38</v>
      </c>
      <c r="G12" s="55">
        <v>0</v>
      </c>
      <c r="H12" s="55">
        <v>5</v>
      </c>
      <c r="I12" s="55">
        <v>0</v>
      </c>
      <c r="J12" s="55" t="s">
        <v>129</v>
      </c>
      <c r="K12" s="55" t="s">
        <v>146</v>
      </c>
      <c r="L12" s="55"/>
      <c r="M12" s="55"/>
      <c r="N12" s="61" t="s">
        <v>147</v>
      </c>
    </row>
    <row r="13" spans="1:14">
      <c r="A13" s="54" t="s">
        <v>148</v>
      </c>
      <c r="B13" s="61"/>
      <c r="D13" s="54" t="s">
        <v>149</v>
      </c>
      <c r="E13" s="55" t="s">
        <v>78</v>
      </c>
      <c r="F13" s="55" t="s">
        <v>39</v>
      </c>
      <c r="G13" s="55">
        <v>0</v>
      </c>
      <c r="H13" s="55">
        <v>20</v>
      </c>
      <c r="I13" s="55">
        <v>0</v>
      </c>
      <c r="J13" s="55" t="s">
        <v>129</v>
      </c>
      <c r="K13" s="55" t="s">
        <v>150</v>
      </c>
      <c r="L13" s="55"/>
      <c r="M13" s="55"/>
      <c r="N13" s="61" t="s">
        <v>151</v>
      </c>
    </row>
    <row r="14" spans="1:14">
      <c r="A14" s="47" t="s">
        <v>152</v>
      </c>
      <c r="B14" s="62">
        <v>46253</v>
      </c>
      <c r="D14" s="54" t="s">
        <v>153</v>
      </c>
      <c r="E14" s="55" t="s">
        <v>78</v>
      </c>
      <c r="F14" s="55" t="s">
        <v>40</v>
      </c>
      <c r="G14" s="55">
        <v>0</v>
      </c>
      <c r="H14" s="55">
        <v>10</v>
      </c>
      <c r="I14" s="55">
        <v>0</v>
      </c>
      <c r="J14" s="55" t="s">
        <v>129</v>
      </c>
      <c r="K14" s="55"/>
      <c r="L14" s="55"/>
      <c r="M14" s="55"/>
      <c r="N14" s="61" t="s">
        <v>154</v>
      </c>
    </row>
    <row r="15" spans="1:14">
      <c r="D15" s="54" t="s">
        <v>155</v>
      </c>
      <c r="E15" s="55" t="s">
        <v>156</v>
      </c>
      <c r="F15" s="55" t="s">
        <v>41</v>
      </c>
      <c r="G15" s="55">
        <v>0</v>
      </c>
      <c r="H15" s="55">
        <v>20</v>
      </c>
      <c r="I15" s="55">
        <v>15</v>
      </c>
      <c r="J15" s="55" t="s">
        <v>129</v>
      </c>
      <c r="K15" s="55"/>
      <c r="L15" s="55"/>
      <c r="M15" s="55"/>
      <c r="N15" s="61" t="s">
        <v>157</v>
      </c>
    </row>
    <row r="16" spans="1:14">
      <c r="D16" s="54" t="s">
        <v>158</v>
      </c>
      <c r="E16" s="55" t="s">
        <v>159</v>
      </c>
      <c r="F16" s="55" t="s">
        <v>42</v>
      </c>
      <c r="G16" s="55">
        <v>0</v>
      </c>
      <c r="H16" s="55">
        <v>20</v>
      </c>
      <c r="I16" s="55">
        <v>5</v>
      </c>
      <c r="J16" s="55" t="s">
        <v>129</v>
      </c>
      <c r="K16" s="55"/>
      <c r="L16" s="55"/>
      <c r="M16" s="55"/>
      <c r="N16" s="61" t="s">
        <v>160</v>
      </c>
    </row>
    <row r="17" spans="4:14">
      <c r="D17" s="54" t="s">
        <v>161</v>
      </c>
      <c r="E17" s="55" t="s">
        <v>162</v>
      </c>
      <c r="F17" s="55" t="s">
        <v>43</v>
      </c>
      <c r="G17" s="55">
        <v>0</v>
      </c>
      <c r="H17" s="55">
        <v>10</v>
      </c>
      <c r="I17" s="55">
        <v>3</v>
      </c>
      <c r="J17" s="55" t="s">
        <v>129</v>
      </c>
      <c r="K17" s="55"/>
      <c r="L17" s="55"/>
      <c r="M17" s="55"/>
      <c r="N17" s="61" t="s">
        <v>43</v>
      </c>
    </row>
    <row r="18" spans="4:14">
      <c r="D18" s="54" t="s">
        <v>163</v>
      </c>
      <c r="E18" s="55" t="s">
        <v>164</v>
      </c>
      <c r="F18" s="55" t="s">
        <v>44</v>
      </c>
      <c r="G18" s="55">
        <v>0</v>
      </c>
      <c r="H18" s="55">
        <v>50</v>
      </c>
      <c r="I18" s="55">
        <v>20</v>
      </c>
      <c r="J18" s="55" t="s">
        <v>129</v>
      </c>
      <c r="K18" s="55"/>
      <c r="L18" s="55"/>
      <c r="M18" s="55"/>
      <c r="N18" s="61" t="s">
        <v>165</v>
      </c>
    </row>
    <row r="19" spans="4:14">
      <c r="D19" s="47" t="s">
        <v>166</v>
      </c>
      <c r="E19" s="49" t="s">
        <v>167</v>
      </c>
      <c r="F19" s="49" t="s">
        <v>45</v>
      </c>
      <c r="G19" s="49">
        <v>0</v>
      </c>
      <c r="H19" s="49">
        <v>100</v>
      </c>
      <c r="I19" s="49">
        <v>0</v>
      </c>
      <c r="J19" s="49" t="s">
        <v>129</v>
      </c>
      <c r="K19" s="49"/>
      <c r="L19" s="49"/>
      <c r="M19" s="49"/>
      <c r="N19" s="51" t="s">
        <v>150</v>
      </c>
    </row>
  </sheetData>
  <mergeCells count="3">
    <mergeCell ref="A1:N2"/>
    <mergeCell ref="A3:H3"/>
    <mergeCell ref="I3:N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Dashboard</vt:lpstr>
      <vt:lpstr>Daily Activities</vt:lpstr>
      <vt:lpstr>Expenses</vt:lpstr>
      <vt:lpstr>Collections</vt:lpstr>
      <vt:lpstr>Reports</vt:lpstr>
      <vt:lpstr>Settings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coredynexiz@outlook.com</cp:lastModifiedBy>
  <dcterms:modified xsi:type="dcterms:W3CDTF">2026-08-19T08:19:57Z</dcterms:modified>
</cp:coreProperties>
</file>